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S:\Engineering Policy Guide\Figures\905.3\"/>
    </mc:Choice>
  </mc:AlternateContent>
  <xr:revisionPtr revIDLastSave="0" documentId="8_{2F6766C7-AFC9-4EF7-AD1F-0D2B899F1BE7}" xr6:coauthVersionLast="45" xr6:coauthVersionMax="45" xr10:uidLastSave="{00000000-0000-0000-0000-000000000000}"/>
  <bookViews>
    <workbookView xWindow="-120" yWindow="-120" windowWidth="29040" windowHeight="15840" tabRatio="806" xr2:uid="{00000000-000D-0000-FFFF-FFFF00000000}"/>
  </bookViews>
  <sheets>
    <sheet name="Analysis Tool" sheetId="28" r:id="rId1"/>
    <sheet name="Level of Analysis" sheetId="30" r:id="rId2"/>
    <sheet name="HCM Based Tools Limitation" sheetId="29" r:id="rId3"/>
    <sheet name="Use of Mutliple Tools" sheetId="31" r:id="rId4"/>
  </sheets>
  <definedNames>
    <definedName name="_xlnm.Print_Area" localSheetId="0">'Analysis Tool'!$A$1:$N$73</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9" i="28" l="1"/>
  <c r="H39" i="28"/>
  <c r="F39" i="28"/>
  <c r="D39" i="28"/>
  <c r="L54" i="28"/>
  <c r="J54" i="28"/>
  <c r="H54" i="28"/>
  <c r="F54" i="28"/>
  <c r="D54" i="28"/>
  <c r="L50" i="28"/>
  <c r="J50" i="28"/>
  <c r="H50" i="28"/>
  <c r="F50" i="28"/>
  <c r="D50" i="28"/>
  <c r="N47" i="28"/>
  <c r="L47" i="28"/>
  <c r="J47" i="28"/>
  <c r="H47" i="28"/>
  <c r="F47" i="28"/>
  <c r="D47" i="28"/>
  <c r="N33" i="28"/>
  <c r="L33" i="28"/>
  <c r="J33" i="28"/>
  <c r="H33" i="28"/>
  <c r="F33" i="28"/>
  <c r="D33" i="28"/>
  <c r="N29" i="28"/>
  <c r="L29" i="28"/>
  <c r="J29" i="28"/>
  <c r="H29" i="28"/>
  <c r="F29" i="28"/>
  <c r="D29" i="28"/>
  <c r="N22" i="28"/>
  <c r="L22" i="28"/>
  <c r="J22" i="28"/>
  <c r="H22" i="28"/>
  <c r="F22" i="28"/>
  <c r="D22" i="28"/>
  <c r="D60" i="28" l="1"/>
  <c r="D63" i="28"/>
  <c r="D64" i="28" s="1"/>
  <c r="D65" i="28"/>
  <c r="D59" i="28"/>
  <c r="D67" i="28"/>
  <c r="D66" i="28"/>
  <c r="D61" i="28"/>
  <c r="D62" i="28" l="1"/>
  <c r="D68" i="28"/>
  <c r="D69" i="28" l="1"/>
</calcChain>
</file>

<file path=xl/sharedStrings.xml><?xml version="1.0" encoding="utf-8"?>
<sst xmlns="http://schemas.openxmlformats.org/spreadsheetml/2006/main" count="252" uniqueCount="203">
  <si>
    <t>Category</t>
  </si>
  <si>
    <t>Freeways</t>
  </si>
  <si>
    <t>Routing</t>
  </si>
  <si>
    <t>OD Estimation</t>
  </si>
  <si>
    <t>Isolated Intersection(s)</t>
  </si>
  <si>
    <t>Adaptive Signal Control System</t>
  </si>
  <si>
    <t>System Interchange with Multilane Ramps</t>
  </si>
  <si>
    <t>Freeway with Interchanges and Arterials</t>
  </si>
  <si>
    <t>Grid System with Numerous Route Options</t>
  </si>
  <si>
    <t>Mainline and Simple Merges/Diverges Only</t>
  </si>
  <si>
    <t>Unconventional Interchanges
(DDI, Echelon, SPUI, etc.)</t>
  </si>
  <si>
    <t>Point Total</t>
  </si>
  <si>
    <t>Geometrics Subtotal</t>
  </si>
  <si>
    <t>Total</t>
  </si>
  <si>
    <t>Intersections and Corridors</t>
  </si>
  <si>
    <t>Single Routes 
(Intersection or Corridor)</t>
  </si>
  <si>
    <t>All-or-Nothing Routing Assignment</t>
  </si>
  <si>
    <t>Dynamic/Variable Routing</t>
  </si>
  <si>
    <t>(1)
Intersections and Streets/Corridors</t>
  </si>
  <si>
    <t>(2)
Freeways</t>
  </si>
  <si>
    <t>Check all that apply:</t>
  </si>
  <si>
    <t>Freeway Network with Parallel Route Options</t>
  </si>
  <si>
    <t>(1)
Routing</t>
  </si>
  <si>
    <t>(2)
OD Estimation</t>
  </si>
  <si>
    <t>Or</t>
  </si>
  <si>
    <t>Total Points</t>
  </si>
  <si>
    <t>Point Scale</t>
  </si>
  <si>
    <t>Project:</t>
  </si>
  <si>
    <t>Traffic Conditions:</t>
  </si>
  <si>
    <t>Project ID:</t>
  </si>
  <si>
    <t>Ex: SE, SW, NE</t>
  </si>
  <si>
    <t>Networks with 
Few (2-3) Route Options</t>
  </si>
  <si>
    <t>Interchanges with Roundabout Ramp Terminals</t>
  </si>
  <si>
    <t>General Project Description:</t>
  </si>
  <si>
    <t>Single Intersection(s)
/ No Estimation</t>
  </si>
  <si>
    <t>Signalized Corridor / Network 
(No Coordination)</t>
  </si>
  <si>
    <t>Roundabout Corridor / Network</t>
  </si>
  <si>
    <t>Signalized Corridor / Network (Coordinated)</t>
  </si>
  <si>
    <t>Mixed Corridor / Network 
(Signals and Roundabouts)</t>
  </si>
  <si>
    <t>Highway:</t>
  </si>
  <si>
    <t>County:</t>
  </si>
  <si>
    <t>Ex: Limits of project (Size of Network, # of TAZs), other software used for analysis, anticipated O-D data source, assumptions on Future scenarios, etc.</t>
  </si>
  <si>
    <t>Ex: Base (Existing), Base and Future</t>
  </si>
  <si>
    <t>Table 1: Project Type</t>
  </si>
  <si>
    <t>Table 2: Geometrics Scoring</t>
  </si>
  <si>
    <t>Mega or Majors Project</t>
  </si>
  <si>
    <t>Project Type</t>
  </si>
  <si>
    <t>Traffic Pattern and Congestion Subtotal</t>
  </si>
  <si>
    <r>
      <rPr>
        <b/>
        <u/>
        <sz val="11"/>
        <color theme="1"/>
        <rFont val="Calibri"/>
        <family val="2"/>
        <scheme val="minor"/>
      </rPr>
      <t>Note:</t>
    </r>
    <r>
      <rPr>
        <sz val="11"/>
        <color theme="1"/>
        <rFont val="Calibri"/>
        <family val="2"/>
        <scheme val="minor"/>
      </rPr>
      <t xml:space="preserve"> Large Network category assumed to contain 20 or more Traffic Analysis Zones (TAZs).  </t>
    </r>
  </si>
  <si>
    <t>Freeway with Parallel Lower Functional Class Streets</t>
  </si>
  <si>
    <t>Complete (1):</t>
  </si>
  <si>
    <t>Choose (1) or (2):</t>
  </si>
  <si>
    <t>Complete (1), (2), and (3):</t>
  </si>
  <si>
    <t>(1)
Project Type</t>
  </si>
  <si>
    <t>Applicable?</t>
  </si>
  <si>
    <t>Yes</t>
  </si>
  <si>
    <t>No</t>
  </si>
  <si>
    <t>Drop-down values</t>
  </si>
  <si>
    <t>Level of Congestion</t>
  </si>
  <si>
    <t>Managed Lanes, Variable Message Signs, etc.</t>
  </si>
  <si>
    <t>High Profile Project, Potential Mega/Major Project 
(EA, PEL, EIS)</t>
  </si>
  <si>
    <t>Corridor Study/Operational Needs Study or Standard Improvement Project
(Small Network)</t>
  </si>
  <si>
    <t>Corridor Study/Operational Needs Study or Standard Improvement Project 
(Large Network)</t>
  </si>
  <si>
    <r>
      <rPr>
        <b/>
        <u/>
        <sz val="11"/>
        <color theme="1"/>
        <rFont val="Calibri"/>
        <family val="2"/>
        <scheme val="minor"/>
      </rPr>
      <t>Note:</t>
    </r>
    <r>
      <rPr>
        <sz val="11"/>
        <color theme="1"/>
        <rFont val="Calibri"/>
        <family val="2"/>
        <scheme val="minor"/>
      </rPr>
      <t xml:space="preserve"> Large Network category assumed to contain 20 or more TAZs.  Congestion level takes into account worst-case controlled intersections or roadway segments.  Queue lengths are through lane queues.</t>
    </r>
  </si>
  <si>
    <t>0 - 3</t>
  </si>
  <si>
    <t>1 to 2 Primary MOEs</t>
  </si>
  <si>
    <t>1 Secondary MOE</t>
  </si>
  <si>
    <t>2 to 3 Primary MOEs</t>
  </si>
  <si>
    <t>1 to 2 Secondary MOEs</t>
  </si>
  <si>
    <t>Minimum # of MOEs Required for Validation</t>
  </si>
  <si>
    <t>Synchro/SimTraffic, SIDRA (only Roundabout)</t>
  </si>
  <si>
    <t xml:space="preserve">CAPX, HCS </t>
  </si>
  <si>
    <t>Generalized Planning</t>
  </si>
  <si>
    <t>Conceptual Planning</t>
  </si>
  <si>
    <t xml:space="preserve"> Need/desire for visualization or simulation of the traffic operations</t>
  </si>
  <si>
    <t>Within the confines of HCM-methodology</t>
  </si>
  <si>
    <t>Beyond the confines of HCM-methodology (Analytical Framework)</t>
  </si>
  <si>
    <t>Note</t>
  </si>
  <si>
    <t>Unsignalized</t>
  </si>
  <si>
    <t>Roundabouts</t>
  </si>
  <si>
    <t>Signalized Intersections</t>
  </si>
  <si>
    <t>Beyond the confines of HCM-methodology (Geometry)</t>
  </si>
  <si>
    <t>Level of Analysis</t>
  </si>
  <si>
    <t>15+</t>
  </si>
  <si>
    <t>Traffic Analysis Tool Based on Level of Analysis Effort and Complexity</t>
  </si>
  <si>
    <t>Table 4: Traffic Pattern and Congestion Scoring</t>
  </si>
  <si>
    <t xml:space="preserve">Table 5: Scoring Results </t>
  </si>
  <si>
    <t>Table 6: Recommendations</t>
  </si>
  <si>
    <t>Level of Detail</t>
  </si>
  <si>
    <t>Analyzing system elements to obtain general order-of-magnitude estimates of performance based capacity constraints and operational control</t>
  </si>
  <si>
    <t>Analyzing broad criteria and system performance based on geometric and physical capacity constraints; operational systems such traffic control and land use</t>
  </si>
  <si>
    <t>Analyzing system performance based on detailed individual user interactions; geometry and operational elements</t>
  </si>
  <si>
    <t>Preliminary Engineering; Design; Operational</t>
  </si>
  <si>
    <t>11 - 15</t>
  </si>
  <si>
    <t>Freeway</t>
  </si>
  <si>
    <t>Non-Freeway</t>
  </si>
  <si>
    <t>Grid System with Parallel Route Options</t>
  </si>
  <si>
    <t>4 - 6</t>
  </si>
  <si>
    <t xml:space="preserve"> 7-10</t>
  </si>
  <si>
    <t>Facility Type</t>
  </si>
  <si>
    <t>(1)
Applicability of  HCM Methodology</t>
  </si>
  <si>
    <t>Table 3: Applicability of  HCM Methodology</t>
  </si>
  <si>
    <t>Applicability of  HCM Methodology</t>
  </si>
  <si>
    <t>HCM Methodology Limitation</t>
  </si>
  <si>
    <t>Geometry</t>
  </si>
  <si>
    <t>Analytical Framework</t>
  </si>
  <si>
    <t>Urban Street Facilities</t>
  </si>
  <si>
    <t>The methodology does NOT account for off-ramp or surface street conditions affecting the performance of the freeway.</t>
  </si>
  <si>
    <t>Pedestrian and Bicycle Facilities</t>
  </si>
  <si>
    <t>Alternative
Intersections</t>
  </si>
  <si>
    <t>Examples of alternative intersections include, but are not limited to, the following:
• Restricted Crossing U-Turn (RCUT), also known as the J-Turn or superstreet
• Median U-Turn (MUT), also known as the Michigan left turn or modified J-Turn, and
• Displaced Left Turn (DLT), also known as the continuous-flow intersection</t>
  </si>
  <si>
    <t xml:space="preserve">Interchange Ramp Terminals </t>
  </si>
  <si>
    <t>Analyzing the performance from the perspective of the motor vehicle mode when the level of congestion is Under Capacity.</t>
  </si>
  <si>
    <t xml:space="preserve">Freeway Facilities </t>
  </si>
  <si>
    <t>Multilane
Highways</t>
  </si>
  <si>
    <t>Two-Lane
Highways</t>
  </si>
  <si>
    <t>Development Analysis, Intersection Control Evaluation (ICE), or similar                                                                                                                                                                                                                                                                                                                     (Small Influence Area)</t>
  </si>
  <si>
    <t>Development Analysis, Intersection Control Evaluation (ICE), or similar                                                                                                                                                                                                                                                                                                                 (Large Influence Area)</t>
  </si>
  <si>
    <t>Provides guidance on the selection of the right tool for the task considering the available types of tools</t>
  </si>
  <si>
    <r>
      <rPr>
        <vertAlign val="superscript"/>
        <sz val="11"/>
        <color theme="1"/>
        <rFont val="Calibri"/>
        <family val="2"/>
        <scheme val="minor"/>
      </rPr>
      <t>1</t>
    </r>
    <r>
      <rPr>
        <sz val="11"/>
        <color theme="1"/>
        <rFont val="Calibri"/>
        <family val="2"/>
        <scheme val="minor"/>
      </rPr>
      <t xml:space="preserve"> For more information, visit "Level of Analysis" tab.</t>
    </r>
  </si>
  <si>
    <r>
      <rPr>
        <b/>
        <u/>
        <sz val="11"/>
        <color theme="1"/>
        <rFont val="Calibri"/>
        <family val="2"/>
        <scheme val="minor"/>
      </rPr>
      <t>Note</t>
    </r>
    <r>
      <rPr>
        <sz val="11"/>
        <color theme="1"/>
        <rFont val="Calibri"/>
        <family val="2"/>
        <scheme val="minor"/>
      </rPr>
      <t>: For more information, visit "HCM Based Tools Limitation" tab.</t>
    </r>
  </si>
  <si>
    <r>
      <rPr>
        <b/>
        <u/>
        <sz val="11"/>
        <color theme="1"/>
        <rFont val="Calibri"/>
        <family val="2"/>
        <scheme val="minor"/>
      </rPr>
      <t>Instructions:</t>
    </r>
    <r>
      <rPr>
        <sz val="11"/>
        <color theme="1"/>
        <rFont val="Calibri"/>
        <family val="2"/>
        <scheme val="minor"/>
      </rPr>
      <t xml:space="preserve"> Fill in gray boxes to determine the right tool and, the number of MOEs needed for the task.  Choose appropriate project category in </t>
    </r>
    <r>
      <rPr>
        <b/>
        <sz val="11"/>
        <color theme="1"/>
        <rFont val="Calibri"/>
        <family val="2"/>
        <scheme val="minor"/>
      </rPr>
      <t>Table 1: Project type</t>
    </r>
    <r>
      <rPr>
        <sz val="11"/>
        <color theme="1"/>
        <rFont val="Calibri"/>
        <family val="2"/>
        <scheme val="minor"/>
      </rPr>
      <t xml:space="preserve">.  Choose primary network type in </t>
    </r>
    <r>
      <rPr>
        <b/>
        <sz val="11"/>
        <color theme="1"/>
        <rFont val="Calibri"/>
        <family val="2"/>
        <scheme val="minor"/>
      </rPr>
      <t xml:space="preserve">Table 2: Geometrics Scoring </t>
    </r>
    <r>
      <rPr>
        <sz val="11"/>
        <color theme="1"/>
        <rFont val="Calibri"/>
        <family val="2"/>
        <scheme val="minor"/>
      </rPr>
      <t xml:space="preserve">and mark applicable categories.  Mark all applicable categories in </t>
    </r>
    <r>
      <rPr>
        <b/>
        <sz val="11"/>
        <color theme="1"/>
        <rFont val="Calibri"/>
        <family val="2"/>
        <scheme val="minor"/>
      </rPr>
      <t>Table 3: Applicability of  HCM Methodology</t>
    </r>
    <r>
      <rPr>
        <sz val="11"/>
        <color theme="1"/>
        <rFont val="Calibri"/>
        <family val="2"/>
        <scheme val="minor"/>
      </rPr>
      <t xml:space="preserve"> and </t>
    </r>
    <r>
      <rPr>
        <b/>
        <sz val="11"/>
        <color theme="1"/>
        <rFont val="Calibri"/>
        <family val="2"/>
        <scheme val="minor"/>
      </rPr>
      <t>Table 4: Traffic Pattern and Congestion Scoring</t>
    </r>
    <r>
      <rPr>
        <sz val="11"/>
        <color theme="1"/>
        <rFont val="Calibri"/>
        <family val="2"/>
        <scheme val="minor"/>
      </rPr>
      <t xml:space="preserve">.  Final scoring reflects the highest point value in each table (maximum of 28 points).  </t>
    </r>
    <r>
      <rPr>
        <b/>
        <sz val="11"/>
        <color theme="1"/>
        <rFont val="Calibri"/>
        <family val="2"/>
        <scheme val="minor"/>
      </rPr>
      <t>Table 5</t>
    </r>
    <r>
      <rPr>
        <sz val="11"/>
        <color theme="1"/>
        <rFont val="Calibri"/>
        <family val="2"/>
        <scheme val="minor"/>
      </rPr>
      <t xml:space="preserve"> shows the overall score. </t>
    </r>
    <r>
      <rPr>
        <b/>
        <sz val="11"/>
        <color theme="1"/>
        <rFont val="Calibri"/>
        <family val="2"/>
        <scheme val="minor"/>
      </rPr>
      <t>Table 6</t>
    </r>
    <r>
      <rPr>
        <sz val="11"/>
        <color theme="1"/>
        <rFont val="Calibri"/>
        <family val="2"/>
        <scheme val="minor"/>
      </rPr>
      <t xml:space="preserve"> shows recommended tools for Traffic Analysis and the type/number of MOEs to use.  Consider existing conditions and potential future alternatives that the project/study is anticipated to cover.</t>
    </r>
  </si>
  <si>
    <t>Small Network, 
Few OD pairs</t>
  </si>
  <si>
    <t>Large Network, 
Few OD pairs</t>
  </si>
  <si>
    <t>Small Network, 
Many OD pairs</t>
  </si>
  <si>
    <t>Large Network, 
Many OD pairs</t>
  </si>
  <si>
    <t>Three-leg and four-leg intersections:
• Two-Way Stop-Controlled (TWSC) intersections with up to three through lanes (either shared or exclusive) on each major-street approach and up to three lanes on each minor-street approach (max of one exclusive lane per movement)
• All-Way Stop-Controlled (AWSC) Intersections with no more than three lanes on any given approach</t>
  </si>
  <si>
    <t xml:space="preserve">• Analyzing the performance from the perspective of the motor vehicle mode.
• Cases that may NOT fit within the analytical framework of the HCM are including but not limited to queue interactions from adjacent intersections or the impact of pedestrians. </t>
  </si>
  <si>
    <t>Isolated roundabouts with one-lane and two-lane entries, up to one yielding or non-yielding bypass lane per approach, and up to two circulating lanes.</t>
  </si>
  <si>
    <t>Cases that may NOT fit within the analytical framework of the HCM are including but not limited to:
• Volume to-capacity exceeding 0.80
• High pedestrian or bicycle activity,
• Priority reversal under extremely high flows</t>
  </si>
  <si>
    <t xml:space="preserve">• Analyzing the performance from the perspective of the motor vehicle, pedestrian, and bicycle modes.
• Only applicable to the RCUT, MUT, and DLT when the level of congestion is Under Capacity. </t>
  </si>
  <si>
    <t>It is NOT applicable for:
• Freeway-to freeway or system interchanges.
• Interchanges with TWSC intersections
• Interchanges consisting of both a signalized and roundabout intersection.</t>
  </si>
  <si>
    <t>Conventional interchange designs:
• Diamond interchanges
• Partial cloverleaf (parclo) interchanges
• Interchanges with roundabouts.
Alternative interchange designs:
• Diverging diamond interchanges (DDI)
• Single-point urban interchanges (SPUI).</t>
  </si>
  <si>
    <t>Three-leg and four-leg intersections that operate in:
• Isolation from nearby signals with a pre-timed, semi-actuated or fully actuated controller
• An actuated-coordinated manner, or are part of a system or corridor
• Closely spaced signals, such as those found at freeway ramp terminals</t>
  </si>
  <si>
    <t>• Analyzing the performance from the perspective of the motor vehicle, pedestrian, and bicycle modes.
• If there is a need for signal timing/ optimization, the level of congestion must be Under Capacity.</t>
  </si>
  <si>
    <t>• Analyzing the performance from the perspective of the motor vehicle, pedestrian, bicycle, and transit modes.
• Cases that do NOT fit within the analytical framework of the HCM include but are not limited to cases involving turn-lane spillover, impacts due to mid-block parking maneuvers, or capacity constraints between intersections.</t>
  </si>
  <si>
    <t>Cases that do NOT fit within the analytical framework of the HCM include but are not limited to:
• Effect of lane drops and lane additions at the beginning or end of the multilane highway segment
• Queuing impacts at transition areas (i.e., transitions from a multilane to two-lane highway)
• Significant presence of on-street parking, or significant pedestrian activity</t>
  </si>
  <si>
    <t>• Analyzing the performance from the perspective of the motor vehicle and bicycle modes.
• The HCM-methodology does NOT model counter-directional passing.</t>
  </si>
  <si>
    <t>One-stage and two-stage unsignalized mid-block pedestrian crossings, with or without a median refuge area, which are not located at an intersection.</t>
  </si>
  <si>
    <t>Cases that do NOT fit within the analytical framework of the HCM include but are not limited to signalized mid-block crossings or cases where the impact on the major street vehicular traffic is relevant.</t>
  </si>
  <si>
    <t>VISSIM, SIDRA (only Roundabout)</t>
  </si>
  <si>
    <t>MoDOT District:</t>
  </si>
  <si>
    <t>Ex: I-70 __ Corridor Study</t>
  </si>
  <si>
    <t>Ex: I-70 __</t>
  </si>
  <si>
    <r>
      <rPr>
        <b/>
        <u/>
        <sz val="11"/>
        <color rgb="FF0070C0"/>
        <rFont val="Calibri"/>
        <family val="2"/>
        <scheme val="minor"/>
      </rPr>
      <t>Current Conditions:</t>
    </r>
    <r>
      <rPr>
        <b/>
        <sz val="10"/>
        <color theme="1"/>
        <rFont val="Calibri"/>
        <family val="2"/>
        <scheme val="minor"/>
      </rPr>
      <t xml:space="preserve">
- LOS F operations
- Major queuing (Impacts multiple, adjacent intersections / interchanges)
- Significant delays in travel speeds/times</t>
    </r>
  </si>
  <si>
    <r>
      <rPr>
        <b/>
        <u/>
        <sz val="11"/>
        <color rgb="FFFF0000"/>
        <rFont val="Calibri"/>
        <family val="2"/>
        <scheme val="minor"/>
      </rPr>
      <t>Future Conditions:</t>
    </r>
    <r>
      <rPr>
        <b/>
        <sz val="10"/>
        <color theme="1"/>
        <rFont val="Calibri"/>
        <family val="2"/>
        <scheme val="minor"/>
      </rPr>
      <t xml:space="preserve">
- LOS D operations
- Moderate queuing (Impacts an adjacent intersection)
- Minor delays in travel speeds/times </t>
    </r>
  </si>
  <si>
    <r>
      <rPr>
        <b/>
        <u/>
        <sz val="11"/>
        <color rgb="FF0070C0"/>
        <rFont val="Calibri"/>
        <family val="2"/>
        <scheme val="minor"/>
      </rPr>
      <t>Current Conditions:</t>
    </r>
    <r>
      <rPr>
        <b/>
        <sz val="10"/>
        <color theme="1"/>
        <rFont val="Calibri"/>
        <family val="2"/>
        <scheme val="minor"/>
      </rPr>
      <t xml:space="preserve">
- LOS C-D operations
- Moderate queuing (Impacts an adjacent intersection)
- Minor delays in travel speeds/times </t>
    </r>
  </si>
  <si>
    <r>
      <rPr>
        <b/>
        <u/>
        <sz val="11"/>
        <color rgb="FF0070C0"/>
        <rFont val="Calibri"/>
        <family val="2"/>
        <scheme val="minor"/>
      </rPr>
      <t>Current Conditions:</t>
    </r>
    <r>
      <rPr>
        <b/>
        <sz val="10"/>
        <color theme="1"/>
        <rFont val="Calibri"/>
        <family val="2"/>
        <scheme val="minor"/>
      </rPr>
      <t xml:space="preserve">
- LOS D operations
- Moderate queuing (Impacts an adjacent intersection / interchange)
- Minor to moderate delays in travel speeds/times</t>
    </r>
  </si>
  <si>
    <r>
      <rPr>
        <b/>
        <u/>
        <sz val="11"/>
        <color rgb="FFFF0000"/>
        <rFont val="Calibri"/>
        <family val="2"/>
        <scheme val="minor"/>
      </rPr>
      <t>Future Conditions:</t>
    </r>
    <r>
      <rPr>
        <b/>
        <sz val="10"/>
        <color theme="1"/>
        <rFont val="Calibri"/>
        <family val="2"/>
        <scheme val="minor"/>
      </rPr>
      <t xml:space="preserve">
- LOS E operations
- Moderate queuing (Impacts an adjacent intersection / interchange)
- Moderate delays in travel speeds/times</t>
    </r>
  </si>
  <si>
    <r>
      <rPr>
        <b/>
        <u/>
        <sz val="11"/>
        <color rgb="FFFF0000"/>
        <rFont val="Calibri"/>
        <family val="2"/>
        <scheme val="minor"/>
      </rPr>
      <t>Future Conditions:</t>
    </r>
    <r>
      <rPr>
        <b/>
        <sz val="10"/>
        <color theme="1"/>
        <rFont val="Calibri"/>
        <family val="2"/>
        <scheme val="minor"/>
      </rPr>
      <t xml:space="preserve">
- LOS F operations
- Major queuing (Impacts multiple, adjacent intersections)
- Significant delays in travel speeds/times</t>
    </r>
  </si>
  <si>
    <r>
      <rPr>
        <b/>
        <u/>
        <sz val="11"/>
        <color rgb="FF0070C0"/>
        <rFont val="Calibri"/>
        <family val="2"/>
        <scheme val="minor"/>
      </rPr>
      <t>Current Conditions:</t>
    </r>
    <r>
      <rPr>
        <b/>
        <sz val="10"/>
        <color theme="1"/>
        <rFont val="Calibri"/>
        <family val="2"/>
        <scheme val="minor"/>
      </rPr>
      <t xml:space="preserve">
- LOS E operations
- Moderate to major queuing (Impacts multiple, adjacent intersections)
- Significant delays in travel speeds/times</t>
    </r>
  </si>
  <si>
    <r>
      <rPr>
        <b/>
        <u/>
        <sz val="11"/>
        <color rgb="FFFF0000"/>
        <rFont val="Calibri"/>
        <family val="2"/>
        <scheme val="minor"/>
      </rPr>
      <t>Future Conditions:</t>
    </r>
    <r>
      <rPr>
        <b/>
        <sz val="10"/>
        <color theme="1"/>
        <rFont val="Calibri"/>
        <family val="2"/>
        <scheme val="minor"/>
      </rPr>
      <t xml:space="preserve">
- LOS F operations
- Major queuing (Impacts multiple, adjacent intersections / interchanges)
- Significant delays in travel speeds/times</t>
    </r>
  </si>
  <si>
    <r>
      <rPr>
        <b/>
        <u/>
        <sz val="11"/>
        <color rgb="FFFF0000"/>
        <rFont val="Calibri"/>
        <family val="2"/>
        <scheme val="minor"/>
      </rPr>
      <t>Future Conditions:</t>
    </r>
    <r>
      <rPr>
        <b/>
        <sz val="10"/>
        <color theme="1"/>
        <rFont val="Calibri"/>
        <family val="2"/>
        <scheme val="minor"/>
      </rPr>
      <t xml:space="preserve">
- LOS D or better operations
- Minor queuing (Does NOT impact adjacent intersections)
- Mostly free flow travel speeds/times</t>
    </r>
  </si>
  <si>
    <r>
      <rPr>
        <b/>
        <u/>
        <sz val="11"/>
        <color rgb="FF0070C0"/>
        <rFont val="Calibri"/>
        <family val="2"/>
        <scheme val="minor"/>
      </rPr>
      <t>Current Conditions:</t>
    </r>
    <r>
      <rPr>
        <b/>
        <sz val="10"/>
        <color theme="1"/>
        <rFont val="Calibri"/>
        <family val="2"/>
        <scheme val="minor"/>
      </rPr>
      <t xml:space="preserve">
- LOS C or better operations
- Minor queuing (Does NOT impact adjacent intersections)
- Free flow travel speeds/times</t>
    </r>
  </si>
  <si>
    <r>
      <t xml:space="preserve">(3)
Existing / Anticipated Level of Congestion </t>
    </r>
    <r>
      <rPr>
        <b/>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</si>
  <si>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 xml:space="preserve"> If scoring both current and future year scenarios, then use the worst-case, future, conditions to assess project scoring.</t>
    </r>
  </si>
  <si>
    <t>Use of Multiple Analysis Tools:</t>
  </si>
  <si>
    <t>Synchro and HCS:</t>
  </si>
  <si>
    <t>- Traffic conditions would be undersaturated. Otherwise, a microsimulation tool should be used.
- HCS would be used to analyze interchange merging, diverging, and weaving segments
- Synchro would be used to analyze the signalized intersections along the arterial as well as the operations on the arterial facility.</t>
  </si>
  <si>
    <t>This could occur when a project encompasses an arterial, an interchange, and multiple freeway segments when microsimulation is required. In this scenario:</t>
  </si>
  <si>
    <t>This could occur when a project encompasses an arterial, an interchange, and multiple freeway segments when microsimulation is NOT required. In this scenario:</t>
  </si>
  <si>
    <t>This could occur when a project encompasses an arterial that includes a roundabout and one or more signalized or unsignalized (non-roundabout) intersections. In this scenario:</t>
  </si>
  <si>
    <t>SIDRA and VISSIM:</t>
  </si>
  <si>
    <r>
      <rPr>
        <vertAlign val="superscript"/>
        <sz val="11"/>
        <color theme="1"/>
        <rFont val="Calibri"/>
        <family val="2"/>
        <scheme val="minor"/>
      </rPr>
      <t>2</t>
    </r>
    <r>
      <rPr>
        <sz val="11"/>
        <color theme="1"/>
        <rFont val="Calibri"/>
        <family val="2"/>
        <scheme val="minor"/>
      </rPr>
      <t xml:space="preserve"> There are certain situations where it is beneficial to use multiple analysis tools to blend together the complementary capabilities and strengths of certain tools. Refer to the "Use of Multiple Tools" tab for common tool blending situations.</t>
    </r>
  </si>
  <si>
    <r>
      <t xml:space="preserve">Generalized Planning </t>
    </r>
    <r>
      <rPr>
        <b/>
        <vertAlign val="superscript"/>
        <sz val="11"/>
        <color theme="1"/>
        <rFont val="Calibri"/>
        <family val="2"/>
        <scheme val="minor"/>
      </rPr>
      <t>1 &amp; 2</t>
    </r>
  </si>
  <si>
    <r>
      <t xml:space="preserve">Conceptual Planning </t>
    </r>
    <r>
      <rPr>
        <b/>
        <vertAlign val="superscript"/>
        <sz val="11"/>
        <color theme="1"/>
        <rFont val="Calibri"/>
        <family val="2"/>
        <scheme val="minor"/>
      </rPr>
      <t xml:space="preserve"> 1 &amp; 2</t>
    </r>
  </si>
  <si>
    <r>
      <t xml:space="preserve">Preliminary Engineering; Design and Operational </t>
    </r>
    <r>
      <rPr>
        <b/>
        <vertAlign val="superscript"/>
        <sz val="11"/>
        <color theme="1"/>
        <rFont val="Calibri"/>
        <family val="2"/>
        <scheme val="minor"/>
      </rPr>
      <t xml:space="preserve"> 1 &amp; 2</t>
    </r>
  </si>
  <si>
    <r>
      <t xml:space="preserve">VISSIM </t>
    </r>
    <r>
      <rPr>
        <vertAlign val="superscript"/>
        <sz val="11"/>
        <color theme="1"/>
        <rFont val="Calibri"/>
        <family val="2"/>
        <scheme val="minor"/>
      </rPr>
      <t>2</t>
    </r>
    <r>
      <rPr>
        <sz val="11"/>
        <color theme="1"/>
        <rFont val="Calibri"/>
        <family val="2"/>
        <scheme val="minor"/>
      </rPr>
      <t xml:space="preserve"> (It may require the use of multiple traffic analysis tools at spot locations)</t>
    </r>
  </si>
  <si>
    <t>Synchro or HCS and VISSIM:</t>
  </si>
  <si>
    <r>
      <t>Project Type Examples</t>
    </r>
    <r>
      <rPr>
        <b/>
        <vertAlign val="superscript"/>
        <sz val="10"/>
        <color theme="1"/>
        <rFont val="Calibri"/>
        <family val="2"/>
        <scheme val="minor"/>
      </rPr>
      <t xml:space="preserve"> 1</t>
    </r>
  </si>
  <si>
    <t>- Long range plans
- Feasibility studies
- STIP project programming</t>
  </si>
  <si>
    <t xml:space="preserve">MoDOT Traffic Analysis Tool - Scoring Template </t>
  </si>
  <si>
    <t>CAPX, HCS, SIDRA (only Roundabout)</t>
  </si>
  <si>
    <t>This could occur for the analysis of a roundabout with oversaturated traffic conditions or with impacts to adjacent intersections. In this scenario:</t>
  </si>
  <si>
    <t>- Microsimulation would be needed.
- SIDRA would be used, initially, to analyze the operations of the roundabout.
- VISSIM would be used to analyze the roundabout (and adjacent intersections). This could include microsimulation results and animation.</t>
  </si>
  <si>
    <r>
      <rPr>
        <b/>
        <sz val="11"/>
        <color theme="1"/>
        <rFont val="Calibri"/>
        <family val="2"/>
        <scheme val="minor"/>
      </rPr>
      <t xml:space="preserve">*Note: </t>
    </r>
    <r>
      <rPr>
        <sz val="11"/>
        <color theme="1"/>
        <rFont val="Calibri"/>
        <family val="2"/>
        <scheme val="minor"/>
      </rPr>
      <t>The final determination of the most appropriate traffic analysis tool depends on the specific details, needs, and goals of the project. Professional judgment and coordination with MoDOT regional traffic staff need to factor into the selection of the most cost effective and efficient traffic analysis tool.</t>
    </r>
  </si>
  <si>
    <r>
      <rPr>
        <vertAlign val="superscript"/>
        <sz val="11"/>
        <color theme="1"/>
        <rFont val="Calibri"/>
        <family val="2"/>
        <scheme val="minor"/>
      </rPr>
      <t>1</t>
    </r>
    <r>
      <rPr>
        <sz val="11"/>
        <color theme="1"/>
        <rFont val="Calibri"/>
        <family val="2"/>
        <scheme val="minor"/>
      </rPr>
      <t xml:space="preserve"> The examples provided are stating that a traffic analysis could be completed to inform the various project types listed. It is NOT prescriptive nor is it stating that the example project type will always have a traffic analysis study completed (such as long range plans, for example). </t>
    </r>
  </si>
  <si>
    <t>- Feasibility studies
- STIP project programming
-Pre-NEPA or NEPA studies (informs the project's identified need)</t>
  </si>
  <si>
    <t>- NEPA studies
- Preliminary project development
- Analysis work to inform magnitude of project need, roadway design, and operations</t>
  </si>
  <si>
    <t>Ex: J3I3075</t>
  </si>
  <si>
    <t>Ex: Lafayette County</t>
  </si>
  <si>
    <t>Synchro and SimTraffic:</t>
  </si>
  <si>
    <t>Attribute Descriptions</t>
  </si>
  <si>
    <t>Synchro</t>
  </si>
  <si>
    <t>SimTraffic</t>
  </si>
  <si>
    <t>High-level planning study</t>
  </si>
  <si>
    <t>✔</t>
  </si>
  <si>
    <t>Geometry and volume attributes are key inputs</t>
  </si>
  <si>
    <t>Software can optimize signal timings</t>
  </si>
  <si>
    <t>Interactions with other vehicles and adjacent intersections help determine MOEs</t>
  </si>
  <si>
    <t>Realistic traffic simulations can be displayed</t>
  </si>
  <si>
    <t>Does not require large computer processing time and storage requirements</t>
  </si>
  <si>
    <t>A single error at one intersection will NOT impact all intersections</t>
  </si>
  <si>
    <t>Better suited to anticipate delay when upstream bottlenecks exist</t>
  </si>
  <si>
    <r>
      <t>Better suited to show delay when queuing and blocking problems exist</t>
    </r>
    <r>
      <rPr>
        <sz val="8"/>
        <color theme="1"/>
        <rFont val="Calibri"/>
        <family val="2"/>
        <scheme val="minor"/>
      </rPr>
      <t>  </t>
    </r>
  </si>
  <si>
    <t>Table 1 - Synchro and SimTraffic Comparison</t>
  </si>
  <si>
    <r>
      <t xml:space="preserve">MoDOT recommends that SimTraffic runs be completed for transportation projects where traffic volumes are at or near capacity or where operations in one part of the study area are expected to have a noticeable impact on other study area locations. </t>
    </r>
    <r>
      <rPr>
        <sz val="8"/>
        <color theme="1"/>
        <rFont val="Calibri"/>
        <family val="2"/>
        <scheme val="minor"/>
      </rPr>
      <t>   </t>
    </r>
    <r>
      <rPr>
        <sz val="11"/>
        <color theme="1"/>
        <rFont val="Calibri"/>
        <family val="2"/>
        <scheme val="minor"/>
      </rPr>
      <t xml:space="preserve">This will allow decisionmakers to form a more complete understanding of the traffic flow patterns for a particular project. To help inform this decision, </t>
    </r>
    <r>
      <rPr>
        <b/>
        <sz val="11"/>
        <color theme="1"/>
        <rFont val="Calibri"/>
        <family val="2"/>
        <scheme val="minor"/>
      </rPr>
      <t>Table 1</t>
    </r>
    <r>
      <rPr>
        <sz val="11"/>
        <color theme="1"/>
        <rFont val="Calibri"/>
        <family val="2"/>
        <scheme val="minor"/>
      </rPr>
      <t xml:space="preserve"> displays a comparison of key attributes that Synchro and SimTraffic have.</t>
    </r>
  </si>
  <si>
    <t>There are certain situations where it is beneficial to use multiple analysis tools to blend together the complementary capabilities and strengths of certain tools. A few common situations of blending tools together are provided below. Note that this list is not intended to be prescriptive nor comprehensive.</t>
  </si>
  <si>
    <t>- Traffic conditions would be undersaturated, but microsimulation would still be needed.
- HCS would be used to analyze the operations of the freeway.
- Synchro would be used to analyze the signalized intersections of the arterial.
- Synchro could be used to develop optimized traffic signal timings for VISSIM.
- VISSIM would be used to analyze the intersections, arterials, interchanges, and freeway operations to simulate interactions in one model.</t>
  </si>
  <si>
    <t>Synchro and SIDRA:</t>
  </si>
  <si>
    <t>- Microsimulation would NOT be needed.
- Synchro would be used to analyze the signalized and unsignalized (non-roundabout) intersections of the arterial.
- SIDRA would be used to analyze the operations of the roundabout.</t>
  </si>
  <si>
    <r>
      <rPr>
        <b/>
        <sz val="9"/>
        <color theme="1"/>
        <rFont val="Calibri"/>
        <family val="2"/>
        <scheme val="minor"/>
      </rPr>
      <t>Note:</t>
    </r>
    <r>
      <rPr>
        <sz val="9"/>
        <color theme="1"/>
        <rFont val="Calibri"/>
        <family val="2"/>
        <scheme val="minor"/>
      </rPr>
      <t xml:space="preserve"> This is </t>
    </r>
    <r>
      <rPr>
        <b/>
        <sz val="9"/>
        <color theme="1"/>
        <rFont val="Calibri"/>
        <family val="2"/>
        <scheme val="minor"/>
      </rPr>
      <t>Table 4</t>
    </r>
    <r>
      <rPr>
        <sz val="9"/>
        <color theme="1"/>
        <rFont val="Calibri"/>
        <family val="2"/>
        <scheme val="minor"/>
      </rPr>
      <t xml:space="preserve"> in the </t>
    </r>
    <r>
      <rPr>
        <i/>
        <sz val="9"/>
        <color theme="1"/>
        <rFont val="Calibri"/>
        <family val="2"/>
        <scheme val="minor"/>
      </rPr>
      <t>MoDOT TIA Guidance Manual</t>
    </r>
  </si>
  <si>
    <t>Last Updated: 06-17-20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</si>
</sst>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i/>
      <sz val="11"/>
      <color theme="1"/>
      <name val="Calibri"/>
      <family val="2"/>
      <scheme val="minor"/>
    </font>
    <font>
      <b/>
      <sz val="14"/>
      <color theme="1"/>
      <name val="Calibri"/>
      <family val="2"/>
      <scheme val="minor"/>
    </font>
    <font>
      <b/>
      <sz val="12"/>
      <color theme="1"/>
      <name val="Calibri"/>
      <family val="2"/>
      <scheme val="minor"/>
    </font>
    <font>
      <b/>
      <sz val="11"/>
      <color theme="0"/>
      <name val="Calibri"/>
      <family val="2"/>
      <scheme val="minor"/>
    </font>
    <font>
      <b/>
      <u/>
      <sz val="11"/>
      <color theme="1"/>
      <name val="Calibri"/>
      <family val="2"/>
      <scheme val="minor"/>
    </font>
    <font>
      <sz val="11"/>
      <name val="Calibri"/>
      <family val="2"/>
      <scheme val="minor"/>
    </font>
    <font>
      <b/>
      <sz val="12"/>
      <name val="Calibri"/>
      <family val="2"/>
      <scheme val="minor"/>
    </font>
    <font>
      <b/>
      <sz val="10"/>
      <color theme="1"/>
      <name val="Calibri"/>
      <family val="2"/>
      <scheme val="minor"/>
    </font>
    <font>
      <u/>
      <sz val="11"/>
      <color theme="10"/>
      <name val="Calibri"/>
      <family val="2"/>
    </font>
    <font>
      <sz val="10"/>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1"/>
      <color rgb="FF0070C0"/>
      <name val="Calibri"/>
      <family val="2"/>
      <scheme val="minor"/>
    </font>
    <font>
      <b/>
      <u/>
      <sz val="11"/>
      <color rgb="FF0070C0"/>
      <name val="Calibri"/>
      <family val="2"/>
      <scheme val="minor"/>
    </font>
    <font>
      <b/>
      <u/>
      <sz val="11"/>
      <color rgb="FFFF0000"/>
      <name val="Calibri"/>
      <family val="2"/>
      <scheme val="minor"/>
    </font>
    <font>
      <b/>
      <u/>
      <sz val="12"/>
      <color theme="1"/>
      <name val="Calibri"/>
      <family val="2"/>
      <scheme val="minor"/>
    </font>
    <font>
      <b/>
      <u/>
      <sz val="16"/>
      <color theme="1"/>
      <name val="Calibri"/>
      <family val="2"/>
      <scheme val="minor"/>
    </font>
    <font>
      <b/>
      <vertAlign val="superscript"/>
      <sz val="10"/>
      <color theme="1"/>
      <name val="Calibri"/>
      <family val="2"/>
      <scheme val="minor"/>
    </font>
    <font>
      <sz val="8"/>
      <color theme="1"/>
      <name val="Calibri"/>
      <family val="2"/>
      <scheme val="minor"/>
    </font>
    <font>
      <sz val="9"/>
      <color theme="1"/>
      <name val="Arial"/>
      <family val="2"/>
    </font>
    <font>
      <sz val="16"/>
      <color rgb="FF00B050"/>
      <name val="Segoe UI Symbol"/>
      <family val="2"/>
    </font>
    <font>
      <b/>
      <sz val="11"/>
      <color rgb="FFFFFFFF"/>
      <name val="Calibri"/>
      <family val="2"/>
      <scheme val="minor"/>
    </font>
    <font>
      <sz val="9"/>
      <color theme="1"/>
      <name val="Calibri"/>
      <family val="2"/>
      <scheme val="minor"/>
    </font>
    <font>
      <b/>
      <sz val="9"/>
      <color theme="1"/>
      <name val="Calibri"/>
      <family val="2"/>
      <scheme val="minor"/>
    </font>
    <font>
      <i/>
      <sz val="9"/>
      <color theme="1"/>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BFBFBF"/>
        <bgColor indexed="64"/>
      </patternFill>
    </fill>
    <fill>
      <patternFill patternType="solid">
        <fgColor rgb="FF05608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ck">
        <color auto="1"/>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181">
    <xf numFmtId="0" fontId="0" fillId="0" borderId="0" xfId="0"/>
    <xf numFmtId="0" fontId="0" fillId="0" borderId="0" xfId="0" applyAlignment="1">
      <alignment wrapText="1"/>
    </xf>
    <xf numFmtId="0" fontId="1" fillId="3" borderId="11" xfId="0" applyFont="1" applyFill="1" applyBorder="1" applyAlignment="1">
      <alignment horizontal="center" vertical="center" wrapText="1"/>
    </xf>
    <xf numFmtId="0" fontId="0" fillId="0" borderId="0" xfId="0" applyFill="1" applyBorder="1"/>
    <xf numFmtId="0" fontId="0" fillId="0" borderId="0" xfId="0" applyFill="1" applyBorder="1" applyAlignment="1">
      <alignment wrapText="1"/>
    </xf>
    <xf numFmtId="0" fontId="7" fillId="2" borderId="1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0" fillId="5" borderId="3" xfId="0" applyFill="1" applyBorder="1" applyAlignment="1">
      <alignment horizontal="center" vertical="center" wrapText="1"/>
    </xf>
    <xf numFmtId="0" fontId="9" fillId="5" borderId="0"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5" borderId="0" xfId="0" applyFill="1" applyAlignment="1">
      <alignment horizontal="center" vertical="center" wrapText="1"/>
    </xf>
    <xf numFmtId="0" fontId="0" fillId="5" borderId="0" xfId="0" applyFill="1" applyAlignment="1">
      <alignment wrapText="1"/>
    </xf>
    <xf numFmtId="0" fontId="0" fillId="5" borderId="0" xfId="0" applyFill="1"/>
    <xf numFmtId="0" fontId="0" fillId="5" borderId="0" xfId="0" applyFill="1" applyBorder="1" applyAlignment="1"/>
    <xf numFmtId="0" fontId="5" fillId="5" borderId="0" xfId="0" applyFont="1" applyFill="1" applyAlignment="1">
      <alignment horizontal="left" vertical="center"/>
    </xf>
    <xf numFmtId="0" fontId="1" fillId="5" borderId="1" xfId="0" applyFont="1" applyFill="1" applyBorder="1" applyAlignment="1">
      <alignment horizontal="center" vertical="center" wrapText="1"/>
    </xf>
    <xf numFmtId="0" fontId="0" fillId="5" borderId="0" xfId="0" applyFill="1" applyBorder="1"/>
    <xf numFmtId="0" fontId="0" fillId="5" borderId="0" xfId="0" applyFont="1" applyFill="1" applyBorder="1" applyAlignment="1">
      <alignment horizontal="left" vertical="center"/>
    </xf>
    <xf numFmtId="0" fontId="10" fillId="7" borderId="15"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0" fillId="5" borderId="0" xfId="0" applyFill="1" applyAlignment="1">
      <alignment horizontal="left" vertical="top" wrapText="1"/>
    </xf>
    <xf numFmtId="0" fontId="5" fillId="5" borderId="0" xfId="0" applyFont="1" applyFill="1"/>
    <xf numFmtId="0" fontId="6" fillId="4" borderId="18"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3" xfId="0" applyFill="1" applyBorder="1" applyAlignment="1">
      <alignment horizontal="center" vertical="center" wrapText="1"/>
    </xf>
    <xf numFmtId="0" fontId="1" fillId="6" borderId="7" xfId="0" applyFont="1" applyFill="1" applyBorder="1" applyAlignment="1" applyProtection="1">
      <alignment horizontal="center" vertical="center" wrapText="1"/>
      <protection locked="0"/>
    </xf>
    <xf numFmtId="0" fontId="0" fillId="0" borderId="0" xfId="0" applyProtection="1">
      <protection locked="0"/>
    </xf>
    <xf numFmtId="0" fontId="0" fillId="0" borderId="0" xfId="0" applyFill="1" applyBorder="1" applyAlignment="1">
      <alignment horizontal="left" vertical="center"/>
    </xf>
    <xf numFmtId="0" fontId="12" fillId="0" borderId="0" xfId="1" applyAlignment="1" applyProtection="1">
      <protection locked="0"/>
    </xf>
    <xf numFmtId="0" fontId="6" fillId="4" borderId="7" xfId="0" applyFont="1" applyFill="1" applyBorder="1" applyAlignment="1">
      <alignment horizontal="center" vertical="center" wrapText="1"/>
    </xf>
    <xf numFmtId="0" fontId="1" fillId="0" borderId="0" xfId="0" applyFont="1" applyAlignment="1">
      <alignment horizontal="left" wrapText="1"/>
    </xf>
    <xf numFmtId="0" fontId="1" fillId="3" borderId="7"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4" borderId="9" xfId="0" applyFill="1" applyBorder="1" applyAlignment="1">
      <alignment horizontal="center" vertical="center" wrapText="1"/>
    </xf>
    <xf numFmtId="16" fontId="9" fillId="3" borderId="1" xfId="0" quotePrefix="1" applyNumberFormat="1" applyFont="1" applyFill="1" applyBorder="1" applyAlignment="1">
      <alignment horizontal="center" vertical="center"/>
    </xf>
    <xf numFmtId="0" fontId="1" fillId="0" borderId="0" xfId="0" applyFont="1" applyAlignment="1">
      <alignment horizontal="left"/>
    </xf>
    <xf numFmtId="16" fontId="9" fillId="3" borderId="7" xfId="0" quotePrefix="1" applyNumberFormat="1" applyFont="1" applyFill="1" applyBorder="1" applyAlignment="1">
      <alignment horizontal="center" vertical="center"/>
    </xf>
    <xf numFmtId="0" fontId="11" fillId="6" borderId="1" xfId="0" applyFont="1" applyFill="1" applyBorder="1" applyAlignment="1">
      <alignment horizontal="center" vertical="center" wrapText="1"/>
    </xf>
    <xf numFmtId="0" fontId="0" fillId="0" borderId="10" xfId="0" applyBorder="1" applyAlignment="1">
      <alignment horizontal="left" vertical="center" wrapText="1"/>
    </xf>
    <xf numFmtId="0" fontId="0" fillId="0" borderId="0" xfId="0" applyFill="1"/>
    <xf numFmtId="0" fontId="0" fillId="0" borderId="0" xfId="0" applyAlignment="1">
      <alignment vertical="center"/>
    </xf>
    <xf numFmtId="0" fontId="0" fillId="0" borderId="0" xfId="0" applyAlignment="1">
      <alignment vertical="top"/>
    </xf>
    <xf numFmtId="0" fontId="0" fillId="8" borderId="25" xfId="0" applyFill="1" applyBorder="1" applyAlignment="1">
      <alignment horizontal="center" vertical="top" wrapText="1"/>
    </xf>
    <xf numFmtId="0" fontId="0" fillId="8" borderId="26" xfId="0" applyFill="1" applyBorder="1" applyAlignment="1">
      <alignment horizontal="center" vertical="top" wrapText="1"/>
    </xf>
    <xf numFmtId="0" fontId="0" fillId="0" borderId="0" xfId="0" applyAlignment="1">
      <alignment horizontal="left" vertical="top"/>
    </xf>
    <xf numFmtId="0" fontId="0" fillId="0" borderId="1" xfId="0" applyBorder="1" applyAlignment="1">
      <alignment wrapText="1"/>
    </xf>
    <xf numFmtId="0" fontId="0" fillId="0" borderId="1" xfId="0" applyBorder="1" applyAlignment="1">
      <alignment vertical="top" wrapText="1"/>
    </xf>
    <xf numFmtId="0" fontId="0" fillId="0" borderId="1" xfId="0" applyBorder="1" applyAlignment="1">
      <alignment vertical="center" wrapText="1"/>
    </xf>
    <xf numFmtId="0" fontId="0" fillId="0" borderId="10" xfId="0" applyBorder="1" applyAlignment="1">
      <alignment horizontal="left" vertical="top" wrapText="1"/>
    </xf>
    <xf numFmtId="0" fontId="0" fillId="3" borderId="10" xfId="0" applyFill="1" applyBorder="1" applyAlignment="1">
      <alignment horizontal="left" vertical="top" wrapText="1"/>
    </xf>
    <xf numFmtId="0" fontId="0" fillId="3" borderId="1" xfId="0" applyFill="1" applyBorder="1" applyAlignment="1">
      <alignment vertical="top" wrapText="1"/>
    </xf>
    <xf numFmtId="0" fontId="5" fillId="0" borderId="0" xfId="0" applyFont="1" applyFill="1"/>
    <xf numFmtId="0" fontId="3" fillId="0" borderId="0" xfId="0" applyFont="1" applyFill="1"/>
    <xf numFmtId="0" fontId="4" fillId="0" borderId="0" xfId="0" quotePrefix="1" applyFont="1" applyFill="1" applyAlignment="1">
      <alignment horizontal="right"/>
    </xf>
    <xf numFmtId="0" fontId="1" fillId="0" borderId="0" xfId="0" applyFont="1" applyFill="1"/>
    <xf numFmtId="0" fontId="1" fillId="0" borderId="7" xfId="0" applyFont="1" applyFill="1" applyBorder="1" applyAlignment="1"/>
    <xf numFmtId="0" fontId="8" fillId="0" borderId="0" xfId="0" applyFont="1" applyFill="1" applyAlignment="1">
      <alignment horizontal="center"/>
    </xf>
    <xf numFmtId="0" fontId="0" fillId="0" borderId="0" xfId="0" applyFill="1" applyAlignment="1">
      <alignment horizontal="center"/>
    </xf>
    <xf numFmtId="0" fontId="0" fillId="0" borderId="0" xfId="0" applyFill="1"/>
    <xf numFmtId="0" fontId="1" fillId="0" borderId="0" xfId="0" applyFont="1" applyFill="1" applyBorder="1" applyAlignment="1">
      <alignment horizontal="center" vertical="center" wrapText="1"/>
    </xf>
    <xf numFmtId="0" fontId="19" fillId="0" borderId="0" xfId="0" applyFont="1"/>
    <xf numFmtId="0" fontId="20" fillId="0" borderId="0" xfId="0" applyFont="1"/>
    <xf numFmtId="0" fontId="11" fillId="6" borderId="1" xfId="0" applyFont="1" applyFill="1" applyBorder="1" applyAlignment="1">
      <alignment horizontal="left" vertical="center" wrapText="1"/>
    </xf>
    <xf numFmtId="0" fontId="1" fillId="0" borderId="0" xfId="0" applyFont="1" applyFill="1" applyBorder="1" applyAlignment="1"/>
    <xf numFmtId="0" fontId="1" fillId="0" borderId="1" xfId="0" applyFont="1" applyFill="1" applyBorder="1" applyAlignment="1"/>
    <xf numFmtId="0" fontId="0" fillId="0" borderId="0" xfId="0" applyAlignment="1">
      <alignment horizontal="left" vertical="center" wrapText="1"/>
    </xf>
    <xf numFmtId="0" fontId="0" fillId="0" borderId="0" xfId="0" applyFont="1" applyAlignment="1">
      <alignment horizontal="left" vertical="top" wrapText="1"/>
    </xf>
    <xf numFmtId="0" fontId="24"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5" fillId="9" borderId="1" xfId="0" applyFont="1" applyFill="1" applyBorder="1" applyAlignment="1">
      <alignment horizontal="center" vertical="center" wrapText="1"/>
    </xf>
    <xf numFmtId="0" fontId="26" fillId="0" borderId="1" xfId="0" applyFont="1" applyBorder="1" applyAlignment="1">
      <alignment vertical="center" wrapText="1"/>
    </xf>
    <xf numFmtId="0" fontId="26" fillId="0" borderId="3" xfId="0" applyFont="1" applyFill="1" applyBorder="1" applyAlignment="1">
      <alignment vertical="center"/>
    </xf>
    <xf numFmtId="0" fontId="0" fillId="0" borderId="0" xfId="0" applyAlignment="1">
      <alignment horizontal="left" vertical="center" wrapText="1"/>
    </xf>
    <xf numFmtId="0" fontId="1" fillId="3" borderId="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Fill="1" applyAlignment="1">
      <alignment horizontal="left" vertical="top" wrapText="1"/>
    </xf>
    <xf numFmtId="0" fontId="0" fillId="0" borderId="1" xfId="0" applyFill="1" applyBorder="1" applyAlignment="1" applyProtection="1">
      <alignment horizontal="center"/>
      <protection locked="0"/>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9" xfId="0" applyFont="1" applyFill="1" applyBorder="1" applyAlignment="1">
      <alignment horizontal="center" vertical="center" wrapText="1"/>
    </xf>
    <xf numFmtId="49" fontId="0" fillId="0" borderId="1" xfId="0" quotePrefix="1" applyNumberFormat="1" applyFill="1" applyBorder="1" applyAlignment="1" applyProtection="1">
      <alignment horizontal="center"/>
      <protection locked="0"/>
    </xf>
    <xf numFmtId="0" fontId="0" fillId="0" borderId="2" xfId="0" applyFill="1" applyBorder="1" applyAlignment="1" applyProtection="1">
      <alignment horizontal="left" vertical="top" wrapText="1"/>
      <protection locked="0"/>
    </xf>
    <xf numFmtId="0" fontId="0" fillId="0" borderId="3" xfId="0" applyFill="1" applyBorder="1" applyAlignment="1" applyProtection="1">
      <alignment horizontal="left" vertical="top" wrapText="1"/>
      <protection locked="0"/>
    </xf>
    <xf numFmtId="0" fontId="0" fillId="0" borderId="4" xfId="0" applyFill="1" applyBorder="1" applyAlignment="1" applyProtection="1">
      <alignment horizontal="left" vertical="top" wrapText="1"/>
      <protection locked="0"/>
    </xf>
    <xf numFmtId="0" fontId="0" fillId="0" borderId="5"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20" xfId="0" applyFill="1" applyBorder="1" applyAlignment="1" applyProtection="1">
      <alignment horizontal="left" vertical="top" wrapText="1"/>
      <protection locked="0"/>
    </xf>
    <xf numFmtId="0" fontId="0" fillId="0" borderId="6" xfId="0" applyFill="1" applyBorder="1" applyAlignment="1" applyProtection="1">
      <alignment horizontal="left" vertical="top" wrapText="1"/>
      <protection locked="0"/>
    </xf>
    <xf numFmtId="0" fontId="0" fillId="0" borderId="21" xfId="0" applyFill="1" applyBorder="1" applyAlignment="1" applyProtection="1">
      <alignment horizontal="left" vertical="top" wrapText="1"/>
      <protection locked="0"/>
    </xf>
    <xf numFmtId="0" fontId="0" fillId="0" borderId="19" xfId="0" applyFill="1" applyBorder="1" applyAlignment="1" applyProtection="1">
      <alignment horizontal="left" vertical="top" wrapText="1"/>
      <protection locked="0"/>
    </xf>
    <xf numFmtId="49" fontId="0" fillId="0" borderId="7" xfId="0" quotePrefix="1" applyNumberFormat="1" applyFill="1" applyBorder="1" applyAlignment="1" applyProtection="1">
      <alignment horizontal="center"/>
      <protection locked="0"/>
    </xf>
    <xf numFmtId="49" fontId="0" fillId="0" borderId="9" xfId="0" quotePrefix="1" applyNumberFormat="1"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0" xfId="0" applyFill="1"/>
    <xf numFmtId="0" fontId="0" fillId="0" borderId="1" xfId="0" applyFill="1" applyBorder="1" applyAlignment="1">
      <alignment horizontal="left" vertical="top" wrapText="1"/>
    </xf>
    <xf numFmtId="0" fontId="7" fillId="2" borderId="13" xfId="0" applyFont="1" applyFill="1" applyBorder="1" applyAlignment="1">
      <alignment horizontal="center"/>
    </xf>
    <xf numFmtId="0" fontId="7" fillId="2" borderId="14" xfId="0" applyFont="1" applyFill="1" applyBorder="1" applyAlignment="1">
      <alignment horizontal="center"/>
    </xf>
    <xf numFmtId="0" fontId="1" fillId="3" borderId="7"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11" fillId="3" borderId="6" xfId="0" quotePrefix="1"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 fillId="3" borderId="1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8" xfId="0" applyFont="1" applyFill="1" applyBorder="1" applyAlignment="1">
      <alignment horizontal="center" vertical="center"/>
    </xf>
    <xf numFmtId="0" fontId="16" fillId="3" borderId="6" xfId="0" quotePrefix="1" applyFont="1" applyFill="1" applyBorder="1" applyAlignment="1">
      <alignment horizontal="left" vertical="center" wrapText="1"/>
    </xf>
    <xf numFmtId="0" fontId="0" fillId="0" borderId="5" xfId="0" applyBorder="1" applyAlignment="1">
      <alignment horizontal="center" vertical="center" wrapText="1"/>
    </xf>
    <xf numFmtId="0" fontId="0" fillId="3" borderId="2" xfId="0" applyFill="1" applyBorder="1" applyAlignment="1">
      <alignment horizontal="left" vertical="center" wrapText="1"/>
    </xf>
    <xf numFmtId="0" fontId="0" fillId="0" borderId="4" xfId="0" applyBorder="1" applyAlignment="1">
      <alignment horizontal="left" vertical="center" wrapText="1"/>
    </xf>
    <xf numFmtId="0" fontId="0" fillId="4" borderId="7" xfId="0" applyFill="1" applyBorder="1" applyAlignment="1">
      <alignment horizontal="center" vertical="center" wrapText="1"/>
    </xf>
    <xf numFmtId="0" fontId="0" fillId="4" borderId="9" xfId="0" applyFill="1" applyBorder="1" applyAlignment="1">
      <alignment horizontal="center" vertical="center" wrapText="1"/>
    </xf>
    <xf numFmtId="0" fontId="0" fillId="3" borderId="10" xfId="0" applyFill="1" applyBorder="1" applyAlignment="1">
      <alignment horizontal="left" vertical="center" wrapText="1"/>
    </xf>
    <xf numFmtId="0" fontId="0" fillId="0" borderId="10" xfId="0" applyBorder="1" applyAlignment="1">
      <alignment horizontal="left"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9" fillId="3" borderId="1" xfId="0" applyFont="1" applyFill="1" applyBorder="1" applyAlignment="1">
      <alignment horizontal="center" vertical="center"/>
    </xf>
    <xf numFmtId="0" fontId="0" fillId="4" borderId="2" xfId="0" applyFill="1" applyBorder="1" applyAlignment="1">
      <alignment horizontal="center" vertical="center" wrapText="1"/>
    </xf>
    <xf numFmtId="0" fontId="0" fillId="4" borderId="4" xfId="0" applyFill="1" applyBorder="1" applyAlignment="1">
      <alignment horizontal="center" vertical="center" wrapText="1"/>
    </xf>
    <xf numFmtId="16" fontId="9" fillId="3" borderId="1" xfId="0" quotePrefix="1" applyNumberFormat="1" applyFont="1" applyFill="1" applyBorder="1" applyAlignment="1">
      <alignment horizontal="center" vertical="center"/>
    </xf>
    <xf numFmtId="0" fontId="0" fillId="3" borderId="1" xfId="0" applyFill="1"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center" wrapText="1"/>
    </xf>
    <xf numFmtId="0" fontId="1" fillId="4" borderId="1"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9" xfId="0"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4" borderId="1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0" fillId="3" borderId="11"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10" xfId="0" applyFill="1" applyBorder="1" applyAlignment="1">
      <alignment horizontal="center" vertical="center" wrapText="1"/>
    </xf>
    <xf numFmtId="0" fontId="0" fillId="0" borderId="1" xfId="0" quotePrefix="1" applyBorder="1" applyAlignment="1">
      <alignment horizontal="left" vertical="center" wrapText="1"/>
    </xf>
    <xf numFmtId="0" fontId="0" fillId="0" borderId="1" xfId="0" applyBorder="1" applyAlignment="1">
      <alignment horizontal="left" vertical="center"/>
    </xf>
    <xf numFmtId="0" fontId="0" fillId="0" borderId="3" xfId="0" applyBorder="1" applyAlignment="1">
      <alignment horizontal="left" vertical="center" wrapText="1"/>
    </xf>
    <xf numFmtId="0" fontId="0" fillId="0" borderId="0" xfId="0" applyBorder="1" applyAlignment="1">
      <alignment horizontal="left" vertical="center" wrapText="1"/>
    </xf>
    <xf numFmtId="0" fontId="13" fillId="0" borderId="1"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0" fillId="8" borderId="27" xfId="0" applyFill="1" applyBorder="1" applyAlignment="1">
      <alignment horizontal="center" vertical="top" wrapText="1"/>
    </xf>
    <xf numFmtId="0" fontId="0" fillId="8" borderId="24" xfId="0" applyFill="1" applyBorder="1" applyAlignment="1">
      <alignment horizontal="center" vertical="top" wrapText="1"/>
    </xf>
    <xf numFmtId="0" fontId="0" fillId="8" borderId="28" xfId="0" applyFill="1" applyBorder="1" applyAlignment="1">
      <alignment horizontal="center" vertical="center" wrapText="1"/>
    </xf>
    <xf numFmtId="0" fontId="0" fillId="8" borderId="30" xfId="0" applyFill="1" applyBorder="1" applyAlignment="1">
      <alignment horizontal="center" vertical="center" wrapText="1"/>
    </xf>
    <xf numFmtId="0" fontId="0" fillId="8" borderId="29" xfId="0" applyFill="1" applyBorder="1" applyAlignment="1">
      <alignment horizontal="center" vertical="center" wrapText="1"/>
    </xf>
    <xf numFmtId="0" fontId="0" fillId="8" borderId="26" xfId="0" applyFill="1" applyBorder="1" applyAlignment="1">
      <alignment horizontal="center" vertical="center" wrapText="1"/>
    </xf>
    <xf numFmtId="0" fontId="1" fillId="0" borderId="21" xfId="0" applyFont="1" applyBorder="1" applyAlignment="1">
      <alignment horizontal="center" vertical="center"/>
    </xf>
    <xf numFmtId="0" fontId="0" fillId="0" borderId="0" xfId="0" applyFont="1" applyAlignment="1">
      <alignment horizontal="left" vertical="top" wrapText="1"/>
    </xf>
    <xf numFmtId="0" fontId="0" fillId="0" borderId="0" xfId="0" applyFont="1" applyAlignment="1">
      <alignment horizontal="left" vertical="center" wrapText="1"/>
    </xf>
    <xf numFmtId="0" fontId="0" fillId="0" borderId="0" xfId="0" quotePrefix="1" applyAlignment="1">
      <alignment horizontal="left" vertical="top" wrapText="1"/>
    </xf>
    <xf numFmtId="0" fontId="0" fillId="0" borderId="0" xfId="0"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0560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U95"/>
  <sheetViews>
    <sheetView tabSelected="1" zoomScale="60" zoomScaleNormal="60" zoomScaleSheetLayoutView="70" workbookViewId="0">
      <selection activeCell="A2" sqref="A2"/>
    </sheetView>
  </sheetViews>
  <sheetFormatPr defaultRowHeight="15" x14ac:dyDescent="0.25"/>
  <cols>
    <col min="1" max="1" width="29.5703125" customWidth="1"/>
    <col min="2" max="2" width="15.85546875" customWidth="1"/>
    <col min="3" max="3" width="16.140625" customWidth="1"/>
    <col min="4" max="4" width="18.5703125" customWidth="1"/>
    <col min="5" max="5" width="16.140625" customWidth="1"/>
    <col min="6" max="6" width="17" customWidth="1"/>
    <col min="7" max="7" width="14.140625" customWidth="1"/>
    <col min="8" max="8" width="14.42578125" customWidth="1"/>
    <col min="9" max="10" width="13.42578125" customWidth="1"/>
    <col min="11" max="11" width="14.140625" customWidth="1"/>
    <col min="12" max="12" width="17" customWidth="1"/>
    <col min="13" max="13" width="18.85546875" customWidth="1"/>
    <col min="14" max="14" width="19.85546875" customWidth="1"/>
    <col min="15" max="15" width="20.85546875" customWidth="1"/>
    <col min="16" max="16" width="20.85546875" hidden="1" customWidth="1"/>
  </cols>
  <sheetData>
    <row r="1" spans="1:16" s="47" customFormat="1" ht="18.75" x14ac:dyDescent="0.3">
      <c r="A1" s="59" t="s">
        <v>171</v>
      </c>
      <c r="B1" s="60"/>
      <c r="N1" s="61" t="s">
        <v>202</v>
      </c>
    </row>
    <row r="2" spans="1:16" s="47" customFormat="1" x14ac:dyDescent="0.25">
      <c r="A2" s="47" t="s">
        <v>118</v>
      </c>
    </row>
    <row r="3" spans="1:16" s="47" customFormat="1" ht="6.95" customHeight="1" x14ac:dyDescent="0.25"/>
    <row r="4" spans="1:16" s="47" customFormat="1" ht="15" customHeight="1" x14ac:dyDescent="0.25">
      <c r="A4" s="88" t="s">
        <v>121</v>
      </c>
      <c r="B4" s="88"/>
      <c r="C4" s="88"/>
      <c r="D4" s="88"/>
      <c r="E4" s="88"/>
      <c r="F4" s="88"/>
      <c r="G4" s="88"/>
      <c r="H4" s="88"/>
      <c r="I4" s="88"/>
      <c r="J4" s="88"/>
      <c r="K4" s="88"/>
      <c r="L4" s="88"/>
      <c r="M4" s="88"/>
      <c r="N4" s="88"/>
    </row>
    <row r="5" spans="1:16" s="47" customFormat="1" x14ac:dyDescent="0.25">
      <c r="A5" s="88"/>
      <c r="B5" s="88"/>
      <c r="C5" s="88"/>
      <c r="D5" s="88"/>
      <c r="E5" s="88"/>
      <c r="F5" s="88"/>
      <c r="G5" s="88"/>
      <c r="H5" s="88"/>
      <c r="I5" s="88"/>
      <c r="J5" s="88"/>
      <c r="K5" s="88"/>
      <c r="L5" s="88"/>
      <c r="M5" s="88"/>
      <c r="N5" s="88"/>
    </row>
    <row r="6" spans="1:16" s="47" customFormat="1" ht="34.5" customHeight="1" x14ac:dyDescent="0.25">
      <c r="A6" s="88"/>
      <c r="B6" s="88"/>
      <c r="C6" s="88"/>
      <c r="D6" s="88"/>
      <c r="E6" s="88"/>
      <c r="F6" s="88"/>
      <c r="G6" s="88"/>
      <c r="H6" s="88"/>
      <c r="I6" s="88"/>
      <c r="J6" s="88"/>
      <c r="K6" s="88"/>
      <c r="L6" s="88"/>
      <c r="M6" s="88"/>
      <c r="N6" s="88"/>
    </row>
    <row r="7" spans="1:16" s="47" customFormat="1" ht="6.95" customHeight="1" x14ac:dyDescent="0.25">
      <c r="A7" s="62"/>
      <c r="B7" s="62"/>
    </row>
    <row r="8" spans="1:16" s="47" customFormat="1" x14ac:dyDescent="0.25">
      <c r="A8" s="63" t="s">
        <v>141</v>
      </c>
      <c r="B8" s="89"/>
      <c r="C8" s="89"/>
      <c r="D8" s="47" t="s">
        <v>30</v>
      </c>
      <c r="H8" s="90" t="s">
        <v>33</v>
      </c>
      <c r="I8" s="91"/>
      <c r="P8" s="64" t="s">
        <v>57</v>
      </c>
    </row>
    <row r="9" spans="1:16" s="47" customFormat="1" x14ac:dyDescent="0.25">
      <c r="A9" s="63" t="s">
        <v>27</v>
      </c>
      <c r="B9" s="89"/>
      <c r="C9" s="89"/>
      <c r="D9" s="47" t="s">
        <v>142</v>
      </c>
      <c r="H9" s="92"/>
      <c r="I9" s="93"/>
      <c r="P9" s="65" t="s">
        <v>55</v>
      </c>
    </row>
    <row r="10" spans="1:16" s="47" customFormat="1" x14ac:dyDescent="0.25">
      <c r="A10" s="63" t="s">
        <v>29</v>
      </c>
      <c r="B10" s="94"/>
      <c r="C10" s="94"/>
      <c r="D10" s="47" t="s">
        <v>179</v>
      </c>
      <c r="H10" s="95"/>
      <c r="I10" s="96"/>
      <c r="J10" s="96"/>
      <c r="K10" s="96"/>
      <c r="L10" s="96"/>
      <c r="M10" s="96"/>
      <c r="N10" s="97"/>
      <c r="P10" s="65" t="s">
        <v>56</v>
      </c>
    </row>
    <row r="11" spans="1:16" s="47" customFormat="1" x14ac:dyDescent="0.25">
      <c r="A11" s="63" t="s">
        <v>39</v>
      </c>
      <c r="B11" s="104"/>
      <c r="C11" s="105"/>
      <c r="D11" s="66" t="s">
        <v>143</v>
      </c>
      <c r="H11" s="98"/>
      <c r="I11" s="99"/>
      <c r="J11" s="99"/>
      <c r="K11" s="99"/>
      <c r="L11" s="99"/>
      <c r="M11" s="99"/>
      <c r="N11" s="100"/>
    </row>
    <row r="12" spans="1:16" s="47" customFormat="1" x14ac:dyDescent="0.25">
      <c r="A12" s="63" t="s">
        <v>40</v>
      </c>
      <c r="B12" s="104"/>
      <c r="C12" s="105"/>
      <c r="D12" s="66" t="s">
        <v>180</v>
      </c>
      <c r="H12" s="98"/>
      <c r="I12" s="99"/>
      <c r="J12" s="99"/>
      <c r="K12" s="99"/>
      <c r="L12" s="99"/>
      <c r="M12" s="99"/>
      <c r="N12" s="100"/>
    </row>
    <row r="13" spans="1:16" s="47" customFormat="1" x14ac:dyDescent="0.25">
      <c r="A13" s="72" t="s">
        <v>28</v>
      </c>
      <c r="B13" s="89"/>
      <c r="C13" s="89"/>
      <c r="D13" s="66" t="s">
        <v>42</v>
      </c>
      <c r="H13" s="98"/>
      <c r="I13" s="99"/>
      <c r="J13" s="99"/>
      <c r="K13" s="99"/>
      <c r="L13" s="99"/>
      <c r="M13" s="99"/>
      <c r="N13" s="100"/>
    </row>
    <row r="14" spans="1:16" s="47" customFormat="1" x14ac:dyDescent="0.25">
      <c r="A14" s="71"/>
      <c r="B14" s="106"/>
      <c r="C14" s="106"/>
      <c r="H14" s="101"/>
      <c r="I14" s="102"/>
      <c r="J14" s="102"/>
      <c r="K14" s="102"/>
      <c r="L14" s="102"/>
      <c r="M14" s="102"/>
      <c r="N14" s="103"/>
    </row>
    <row r="15" spans="1:16" s="47" customFormat="1" ht="15" customHeight="1" x14ac:dyDescent="0.25">
      <c r="B15" s="107"/>
      <c r="C15" s="107"/>
      <c r="H15" s="108" t="s">
        <v>41</v>
      </c>
      <c r="I15" s="108"/>
      <c r="J15" s="108"/>
      <c r="K15" s="108"/>
      <c r="L15" s="108"/>
      <c r="M15" s="108"/>
      <c r="N15" s="108"/>
    </row>
    <row r="16" spans="1:16" s="47" customFormat="1" ht="15" customHeight="1" x14ac:dyDescent="0.25">
      <c r="H16" s="108"/>
      <c r="I16" s="108"/>
      <c r="J16" s="108"/>
      <c r="K16" s="108"/>
      <c r="L16" s="108"/>
      <c r="M16" s="108"/>
      <c r="N16" s="108"/>
    </row>
    <row r="17" spans="1:16" ht="6.95" customHeight="1" x14ac:dyDescent="0.25">
      <c r="A17" s="13"/>
      <c r="B17" s="13"/>
      <c r="C17" s="13"/>
      <c r="D17" s="13"/>
      <c r="E17" s="13"/>
      <c r="F17" s="13"/>
      <c r="G17" s="13"/>
      <c r="H17" s="22"/>
      <c r="I17" s="22"/>
      <c r="J17" s="22"/>
      <c r="K17" s="22"/>
      <c r="L17" s="22"/>
      <c r="M17" s="22"/>
      <c r="N17" s="22"/>
    </row>
    <row r="18" spans="1:16" ht="18.75" x14ac:dyDescent="0.3">
      <c r="A18" s="23" t="s">
        <v>43</v>
      </c>
      <c r="B18" s="13"/>
      <c r="C18" s="13"/>
      <c r="D18" s="13"/>
      <c r="E18" s="13"/>
      <c r="F18" s="13"/>
      <c r="G18" s="13"/>
      <c r="H18" s="13"/>
      <c r="I18" s="13"/>
      <c r="J18" s="13"/>
      <c r="K18" s="13"/>
      <c r="L18" s="13"/>
      <c r="M18" s="13"/>
      <c r="N18" s="13"/>
    </row>
    <row r="19" spans="1:16" x14ac:dyDescent="0.25">
      <c r="A19" s="6" t="s">
        <v>50</v>
      </c>
      <c r="B19" s="109" t="s">
        <v>20</v>
      </c>
      <c r="C19" s="109"/>
      <c r="D19" s="109"/>
      <c r="E19" s="109"/>
      <c r="F19" s="109"/>
      <c r="G19" s="109"/>
      <c r="H19" s="109"/>
      <c r="I19" s="109"/>
      <c r="J19" s="109"/>
      <c r="K19" s="109"/>
      <c r="L19" s="109"/>
      <c r="M19" s="109"/>
      <c r="N19" s="110"/>
    </row>
    <row r="20" spans="1:16" ht="79.5" customHeight="1" x14ac:dyDescent="0.25">
      <c r="A20" s="81" t="s">
        <v>53</v>
      </c>
      <c r="B20" s="38" t="s">
        <v>0</v>
      </c>
      <c r="C20" s="84" t="s">
        <v>116</v>
      </c>
      <c r="D20" s="85"/>
      <c r="E20" s="84" t="s">
        <v>117</v>
      </c>
      <c r="F20" s="85"/>
      <c r="G20" s="84" t="s">
        <v>61</v>
      </c>
      <c r="H20" s="85"/>
      <c r="I20" s="84" t="s">
        <v>62</v>
      </c>
      <c r="J20" s="85"/>
      <c r="K20" s="84" t="s">
        <v>60</v>
      </c>
      <c r="L20" s="85"/>
      <c r="M20" s="84" t="s">
        <v>45</v>
      </c>
      <c r="N20" s="85"/>
      <c r="O20" s="1"/>
      <c r="P20" s="1"/>
    </row>
    <row r="21" spans="1:16" ht="24" customHeight="1" thickBot="1" x14ac:dyDescent="0.3">
      <c r="A21" s="82"/>
      <c r="B21" s="38" t="s">
        <v>11</v>
      </c>
      <c r="C21" s="84">
        <v>0</v>
      </c>
      <c r="D21" s="86"/>
      <c r="E21" s="84">
        <v>1</v>
      </c>
      <c r="F21" s="86"/>
      <c r="G21" s="84">
        <v>2</v>
      </c>
      <c r="H21" s="86"/>
      <c r="I21" s="84">
        <v>3</v>
      </c>
      <c r="J21" s="86"/>
      <c r="K21" s="84">
        <v>4</v>
      </c>
      <c r="L21" s="86"/>
      <c r="M21" s="84">
        <v>4</v>
      </c>
      <c r="N21" s="86"/>
      <c r="O21" s="1"/>
      <c r="P21" s="1"/>
    </row>
    <row r="22" spans="1:16" ht="20.100000000000001" customHeight="1" thickTop="1" thickBot="1" x14ac:dyDescent="0.3">
      <c r="A22" s="83"/>
      <c r="B22" s="25" t="s">
        <v>54</v>
      </c>
      <c r="C22" s="30"/>
      <c r="D22" s="19" t="str">
        <f>IF(C22="yes",C21,"0")</f>
        <v>0</v>
      </c>
      <c r="E22" s="30"/>
      <c r="F22" s="19" t="str">
        <f>IF(E22="yes",E21,"0")</f>
        <v>0</v>
      </c>
      <c r="G22" s="30"/>
      <c r="H22" s="19" t="str">
        <f>IF(G22="yes",G21,"0")</f>
        <v>0</v>
      </c>
      <c r="I22" s="30"/>
      <c r="J22" s="19" t="str">
        <f>IF(I22="yes",I21,"0")</f>
        <v>0</v>
      </c>
      <c r="K22" s="30"/>
      <c r="L22" s="19" t="str">
        <f>IF(K22="yes",K21,"0")</f>
        <v>0</v>
      </c>
      <c r="M22" s="30"/>
      <c r="N22" s="19" t="str">
        <f>IF(M22="yes",M21,"0")</f>
        <v>0</v>
      </c>
      <c r="O22" s="1"/>
      <c r="P22" s="1"/>
    </row>
    <row r="23" spans="1:16" ht="15" customHeight="1" thickTop="1" x14ac:dyDescent="0.25">
      <c r="A23" s="18" t="s">
        <v>48</v>
      </c>
      <c r="B23" s="13"/>
      <c r="C23" s="13"/>
      <c r="D23" s="13"/>
      <c r="E23" s="13"/>
      <c r="F23" s="13"/>
      <c r="G23" s="13"/>
      <c r="H23" s="22"/>
      <c r="I23" s="22"/>
      <c r="J23" s="22"/>
      <c r="K23" s="22"/>
      <c r="L23" s="22"/>
      <c r="M23" s="22"/>
      <c r="N23" s="22"/>
    </row>
    <row r="24" spans="1:16" ht="6.95" customHeight="1" x14ac:dyDescent="0.25">
      <c r="A24" s="13"/>
      <c r="B24" s="13"/>
      <c r="C24" s="13"/>
      <c r="D24" s="13"/>
      <c r="E24" s="13"/>
      <c r="F24" s="13"/>
      <c r="G24" s="13"/>
      <c r="H24" s="22"/>
      <c r="I24" s="22"/>
      <c r="J24" s="22"/>
      <c r="K24" s="22"/>
      <c r="L24" s="22"/>
      <c r="M24" s="22"/>
      <c r="N24" s="22"/>
    </row>
    <row r="25" spans="1:16" ht="18.75" x14ac:dyDescent="0.3">
      <c r="A25" s="23" t="s">
        <v>44</v>
      </c>
      <c r="B25" s="13"/>
      <c r="C25" s="13"/>
      <c r="D25" s="13"/>
      <c r="E25" s="13"/>
      <c r="F25" s="13"/>
      <c r="G25" s="13"/>
      <c r="H25" s="13"/>
      <c r="I25" s="13"/>
      <c r="J25" s="13"/>
      <c r="K25" s="13"/>
      <c r="L25" s="13"/>
      <c r="M25" s="13"/>
      <c r="N25" s="13"/>
    </row>
    <row r="26" spans="1:16" x14ac:dyDescent="0.25">
      <c r="A26" s="6" t="s">
        <v>51</v>
      </c>
      <c r="B26" s="109" t="s">
        <v>20</v>
      </c>
      <c r="C26" s="109"/>
      <c r="D26" s="109"/>
      <c r="E26" s="109"/>
      <c r="F26" s="109"/>
      <c r="G26" s="109"/>
      <c r="H26" s="109"/>
      <c r="I26" s="109"/>
      <c r="J26" s="109"/>
      <c r="K26" s="109"/>
      <c r="L26" s="109"/>
      <c r="M26" s="109"/>
      <c r="N26" s="110"/>
    </row>
    <row r="27" spans="1:16" ht="57" customHeight="1" x14ac:dyDescent="0.25">
      <c r="A27" s="81" t="s">
        <v>18</v>
      </c>
      <c r="B27" s="38" t="s">
        <v>0</v>
      </c>
      <c r="C27" s="84" t="s">
        <v>4</v>
      </c>
      <c r="D27" s="85"/>
      <c r="E27" s="84" t="s">
        <v>35</v>
      </c>
      <c r="F27" s="85"/>
      <c r="G27" s="84" t="s">
        <v>36</v>
      </c>
      <c r="H27" s="85"/>
      <c r="I27" s="84" t="s">
        <v>37</v>
      </c>
      <c r="J27" s="85"/>
      <c r="K27" s="84" t="s">
        <v>38</v>
      </c>
      <c r="L27" s="85"/>
      <c r="M27" s="87" t="s">
        <v>5</v>
      </c>
      <c r="N27" s="87"/>
      <c r="O27" s="1"/>
      <c r="P27" s="1"/>
    </row>
    <row r="28" spans="1:16" ht="15.75" thickBot="1" x14ac:dyDescent="0.3">
      <c r="A28" s="82"/>
      <c r="B28" s="38" t="s">
        <v>11</v>
      </c>
      <c r="C28" s="84">
        <v>0</v>
      </c>
      <c r="D28" s="86"/>
      <c r="E28" s="84">
        <v>1</v>
      </c>
      <c r="F28" s="86"/>
      <c r="G28" s="84">
        <v>2</v>
      </c>
      <c r="H28" s="86"/>
      <c r="I28" s="84">
        <v>2</v>
      </c>
      <c r="J28" s="86"/>
      <c r="K28" s="84">
        <v>3</v>
      </c>
      <c r="L28" s="86"/>
      <c r="M28" s="84">
        <v>4</v>
      </c>
      <c r="N28" s="86"/>
      <c r="O28" s="1"/>
      <c r="P28" s="1"/>
    </row>
    <row r="29" spans="1:16" ht="20.100000000000001" customHeight="1" thickTop="1" thickBot="1" x14ac:dyDescent="0.3">
      <c r="A29" s="83"/>
      <c r="B29" s="25" t="s">
        <v>54</v>
      </c>
      <c r="C29" s="30"/>
      <c r="D29" s="19" t="str">
        <f>IF(C29="yes",C28,"0")</f>
        <v>0</v>
      </c>
      <c r="E29" s="30"/>
      <c r="F29" s="19" t="str">
        <f>IF(E29="yes",E28,"0")</f>
        <v>0</v>
      </c>
      <c r="G29" s="30"/>
      <c r="H29" s="19" t="str">
        <f>IF(G29="yes",G28,"0")</f>
        <v>0</v>
      </c>
      <c r="I29" s="30"/>
      <c r="J29" s="19" t="str">
        <f>IF(I29="yes",I28,"0")</f>
        <v>0</v>
      </c>
      <c r="K29" s="30"/>
      <c r="L29" s="19" t="str">
        <f>IF(K29="yes",K28,"0")</f>
        <v>0</v>
      </c>
      <c r="M29" s="30"/>
      <c r="N29" s="19" t="str">
        <f>IF(M29="yes",M28,"0")</f>
        <v>0</v>
      </c>
      <c r="O29" s="1"/>
      <c r="P29" s="1"/>
    </row>
    <row r="30" spans="1:16" s="3" customFormat="1" ht="15.75" thickTop="1" x14ac:dyDescent="0.25">
      <c r="A30" s="16" t="s">
        <v>24</v>
      </c>
      <c r="B30" s="7"/>
      <c r="C30" s="8"/>
      <c r="D30" s="9"/>
      <c r="E30" s="8"/>
      <c r="F30" s="9"/>
      <c r="G30" s="8"/>
      <c r="H30" s="9"/>
      <c r="I30" s="8"/>
      <c r="J30" s="9"/>
      <c r="K30" s="8"/>
      <c r="L30" s="9"/>
      <c r="M30" s="10"/>
      <c r="N30" s="9"/>
      <c r="O30" s="4"/>
      <c r="P30" s="4"/>
    </row>
    <row r="31" spans="1:16" ht="58.35" customHeight="1" x14ac:dyDescent="0.25">
      <c r="A31" s="81" t="s">
        <v>19</v>
      </c>
      <c r="B31" s="38" t="s">
        <v>0</v>
      </c>
      <c r="C31" s="87" t="s">
        <v>9</v>
      </c>
      <c r="D31" s="87"/>
      <c r="E31" s="87" t="s">
        <v>6</v>
      </c>
      <c r="F31" s="87"/>
      <c r="G31" s="87" t="s">
        <v>7</v>
      </c>
      <c r="H31" s="87"/>
      <c r="I31" s="87" t="s">
        <v>32</v>
      </c>
      <c r="J31" s="87"/>
      <c r="K31" s="87" t="s">
        <v>10</v>
      </c>
      <c r="L31" s="87"/>
      <c r="M31" s="87" t="s">
        <v>59</v>
      </c>
      <c r="N31" s="87"/>
    </row>
    <row r="32" spans="1:16" ht="15.75" thickBot="1" x14ac:dyDescent="0.3">
      <c r="A32" s="82"/>
      <c r="B32" s="2" t="s">
        <v>11</v>
      </c>
      <c r="C32" s="84">
        <v>0</v>
      </c>
      <c r="D32" s="86"/>
      <c r="E32" s="84">
        <v>1</v>
      </c>
      <c r="F32" s="86"/>
      <c r="G32" s="84">
        <v>1</v>
      </c>
      <c r="H32" s="86"/>
      <c r="I32" s="84">
        <v>2</v>
      </c>
      <c r="J32" s="86"/>
      <c r="K32" s="84">
        <v>3</v>
      </c>
      <c r="L32" s="86"/>
      <c r="M32" s="84">
        <v>4</v>
      </c>
      <c r="N32" s="86"/>
    </row>
    <row r="33" spans="1:16" ht="20.100000000000001" customHeight="1" thickTop="1" thickBot="1" x14ac:dyDescent="0.3">
      <c r="A33" s="83"/>
      <c r="B33" s="25" t="s">
        <v>54</v>
      </c>
      <c r="C33" s="30"/>
      <c r="D33" s="19" t="str">
        <f>IF(C33="yes",C32,"0")</f>
        <v>0</v>
      </c>
      <c r="E33" s="30"/>
      <c r="F33" s="19" t="str">
        <f>IF(E33="yes",E32,"0")</f>
        <v>0</v>
      </c>
      <c r="G33" s="30"/>
      <c r="H33" s="19" t="str">
        <f>IF(G33="yes",G32,"0")</f>
        <v>0</v>
      </c>
      <c r="I33" s="30"/>
      <c r="J33" s="19" t="str">
        <f>IF(I33="yes",I32,"0")</f>
        <v>0</v>
      </c>
      <c r="K33" s="30"/>
      <c r="L33" s="19" t="str">
        <f>IF(K33="yes",K32,"0")</f>
        <v>0</v>
      </c>
      <c r="M33" s="30"/>
      <c r="N33" s="19" t="str">
        <f>IF(M33="yes",M32,"0")</f>
        <v>0</v>
      </c>
    </row>
    <row r="34" spans="1:16" ht="8.25" customHeight="1" thickTop="1" x14ac:dyDescent="0.25">
      <c r="B34" s="17"/>
      <c r="C34" s="17"/>
      <c r="D34" s="17"/>
      <c r="E34" s="17"/>
      <c r="F34" s="17"/>
      <c r="G34" s="17"/>
      <c r="H34" s="17"/>
      <c r="I34" s="17"/>
      <c r="J34" s="17"/>
      <c r="K34" s="17"/>
      <c r="L34" s="17"/>
      <c r="M34" s="17"/>
      <c r="N34" s="17"/>
    </row>
    <row r="35" spans="1:16" s="3" customFormat="1" ht="18.75" x14ac:dyDescent="0.3">
      <c r="A35" s="23" t="s">
        <v>101</v>
      </c>
      <c r="B35" s="7"/>
      <c r="C35" s="10"/>
      <c r="D35" s="9"/>
      <c r="E35" s="10"/>
      <c r="F35" s="9"/>
      <c r="G35" s="10"/>
      <c r="H35" s="9"/>
      <c r="I35" s="10"/>
      <c r="J35" s="9"/>
      <c r="K35" s="10"/>
      <c r="L35" s="9"/>
      <c r="M35" s="10"/>
      <c r="N35" s="9"/>
      <c r="O35" s="4"/>
      <c r="P35" s="4"/>
    </row>
    <row r="36" spans="1:16" x14ac:dyDescent="0.25">
      <c r="A36" s="6" t="s">
        <v>50</v>
      </c>
      <c r="B36" s="109" t="s">
        <v>20</v>
      </c>
      <c r="C36" s="109"/>
      <c r="D36" s="109"/>
      <c r="E36" s="109"/>
      <c r="F36" s="109"/>
      <c r="G36" s="109"/>
      <c r="H36" s="109"/>
      <c r="I36" s="109"/>
      <c r="J36" s="109"/>
      <c r="K36" s="109"/>
      <c r="L36" s="109"/>
      <c r="M36" s="109"/>
      <c r="N36" s="110"/>
    </row>
    <row r="37" spans="1:16" ht="58.35" customHeight="1" x14ac:dyDescent="0.25">
      <c r="A37" s="81" t="s">
        <v>100</v>
      </c>
      <c r="B37" s="38" t="s">
        <v>0</v>
      </c>
      <c r="C37" s="87" t="s">
        <v>75</v>
      </c>
      <c r="D37" s="87"/>
      <c r="E37" s="84" t="s">
        <v>81</v>
      </c>
      <c r="F37" s="85"/>
      <c r="G37" s="87" t="s">
        <v>76</v>
      </c>
      <c r="H37" s="87"/>
      <c r="I37" s="87" t="s">
        <v>74</v>
      </c>
      <c r="J37" s="87"/>
      <c r="K37" s="87"/>
      <c r="L37" s="87"/>
      <c r="M37" s="87"/>
      <c r="N37" s="87"/>
    </row>
    <row r="38" spans="1:16" ht="15.75" thickBot="1" x14ac:dyDescent="0.3">
      <c r="A38" s="82"/>
      <c r="B38" s="2" t="s">
        <v>11</v>
      </c>
      <c r="C38" s="84">
        <v>0</v>
      </c>
      <c r="D38" s="86"/>
      <c r="E38" s="81">
        <v>2</v>
      </c>
      <c r="F38" s="86"/>
      <c r="G38" s="84">
        <v>4</v>
      </c>
      <c r="H38" s="86"/>
      <c r="I38" s="84">
        <v>4</v>
      </c>
      <c r="J38" s="86"/>
      <c r="K38" s="87"/>
      <c r="L38" s="87"/>
      <c r="M38" s="87"/>
      <c r="N38" s="87"/>
    </row>
    <row r="39" spans="1:16" ht="20.100000000000001" customHeight="1" thickTop="1" thickBot="1" x14ac:dyDescent="0.3">
      <c r="A39" s="83"/>
      <c r="B39" s="38" t="s">
        <v>54</v>
      </c>
      <c r="C39" s="30" t="s">
        <v>56</v>
      </c>
      <c r="D39" s="19" t="str">
        <f>IF(C39="yes",C38,"0")</f>
        <v>0</v>
      </c>
      <c r="E39" s="30"/>
      <c r="F39" s="19" t="str">
        <f>IF(E39="yes",E38,"0")</f>
        <v>0</v>
      </c>
      <c r="G39" s="30"/>
      <c r="H39" s="19" t="str">
        <f>IF(G39="yes",G38,"0")</f>
        <v>0</v>
      </c>
      <c r="I39" s="30"/>
      <c r="J39" s="19" t="str">
        <f>IF(I39="yes",I38,"0")</f>
        <v>0</v>
      </c>
      <c r="K39" s="87"/>
      <c r="L39" s="87"/>
      <c r="M39" s="87"/>
      <c r="N39" s="87"/>
    </row>
    <row r="40" spans="1:16" ht="15" customHeight="1" thickTop="1" x14ac:dyDescent="0.25">
      <c r="A40" s="18" t="s">
        <v>120</v>
      </c>
      <c r="B40" s="13"/>
      <c r="C40" s="13"/>
      <c r="D40" s="13"/>
      <c r="E40" s="13"/>
      <c r="F40" s="13"/>
      <c r="G40" s="13"/>
      <c r="H40" s="22"/>
      <c r="I40" s="22"/>
      <c r="J40" s="22"/>
      <c r="K40" s="22"/>
      <c r="L40" s="22"/>
      <c r="M40" s="22"/>
      <c r="N40" s="22"/>
    </row>
    <row r="41" spans="1:16" ht="6.95" customHeight="1" x14ac:dyDescent="0.25">
      <c r="A41" s="13"/>
      <c r="B41" s="13"/>
      <c r="C41" s="13"/>
      <c r="D41" s="13"/>
      <c r="E41" s="13"/>
      <c r="F41" s="13"/>
      <c r="G41" s="13"/>
      <c r="H41" s="22"/>
      <c r="I41" s="22"/>
      <c r="J41" s="22"/>
      <c r="K41" s="22"/>
      <c r="L41" s="22"/>
      <c r="M41" s="22"/>
      <c r="N41" s="22"/>
    </row>
    <row r="42" spans="1:16" ht="18.75" x14ac:dyDescent="0.25">
      <c r="A42" s="15" t="s">
        <v>85</v>
      </c>
      <c r="B42" s="11"/>
      <c r="C42" s="11"/>
      <c r="D42" s="11"/>
      <c r="E42" s="11"/>
      <c r="F42" s="11"/>
      <c r="G42" s="11"/>
      <c r="H42" s="11"/>
      <c r="I42" s="11"/>
      <c r="J42" s="11"/>
      <c r="K42" s="11"/>
      <c r="L42" s="11"/>
      <c r="M42" s="11"/>
      <c r="N42" s="12"/>
      <c r="O42" s="1"/>
      <c r="P42" s="1"/>
    </row>
    <row r="43" spans="1:16" x14ac:dyDescent="0.25">
      <c r="A43" s="5" t="s">
        <v>52</v>
      </c>
      <c r="B43" s="109" t="s">
        <v>20</v>
      </c>
      <c r="C43" s="109"/>
      <c r="D43" s="109"/>
      <c r="E43" s="109"/>
      <c r="F43" s="109"/>
      <c r="G43" s="109"/>
      <c r="H43" s="109"/>
      <c r="I43" s="109"/>
      <c r="J43" s="109"/>
      <c r="K43" s="109"/>
      <c r="L43" s="109"/>
      <c r="M43" s="109"/>
      <c r="N43" s="110"/>
      <c r="O43" s="1"/>
      <c r="P43" s="1"/>
    </row>
    <row r="44" spans="1:16" ht="18.75" customHeight="1" x14ac:dyDescent="0.25">
      <c r="A44" s="87" t="s">
        <v>22</v>
      </c>
      <c r="B44" s="87" t="s">
        <v>0</v>
      </c>
      <c r="C44" s="87" t="s">
        <v>16</v>
      </c>
      <c r="D44" s="87"/>
      <c r="E44" s="87"/>
      <c r="F44" s="87"/>
      <c r="G44" s="87"/>
      <c r="H44" s="87"/>
      <c r="I44" s="87"/>
      <c r="J44" s="87"/>
      <c r="K44" s="87" t="s">
        <v>17</v>
      </c>
      <c r="L44" s="87"/>
      <c r="M44" s="87"/>
      <c r="N44" s="87"/>
      <c r="O44" s="1"/>
      <c r="P44" s="1"/>
    </row>
    <row r="45" spans="1:16" ht="57" customHeight="1" x14ac:dyDescent="0.25">
      <c r="A45" s="87"/>
      <c r="B45" s="87"/>
      <c r="C45" s="87" t="s">
        <v>15</v>
      </c>
      <c r="D45" s="87"/>
      <c r="E45" s="87" t="s">
        <v>31</v>
      </c>
      <c r="F45" s="87"/>
      <c r="G45" s="87" t="s">
        <v>49</v>
      </c>
      <c r="H45" s="87"/>
      <c r="I45" s="87" t="s">
        <v>8</v>
      </c>
      <c r="J45" s="87"/>
      <c r="K45" s="87" t="s">
        <v>21</v>
      </c>
      <c r="L45" s="87"/>
      <c r="M45" s="87" t="s">
        <v>96</v>
      </c>
      <c r="N45" s="87"/>
      <c r="O45" s="1"/>
      <c r="P45" s="1"/>
    </row>
    <row r="46" spans="1:16" ht="15.75" thickBot="1" x14ac:dyDescent="0.3">
      <c r="A46" s="87"/>
      <c r="B46" s="37" t="s">
        <v>11</v>
      </c>
      <c r="C46" s="84">
        <v>0</v>
      </c>
      <c r="D46" s="86"/>
      <c r="E46" s="84">
        <v>1</v>
      </c>
      <c r="F46" s="86"/>
      <c r="G46" s="84">
        <v>2</v>
      </c>
      <c r="H46" s="86"/>
      <c r="I46" s="84">
        <v>3</v>
      </c>
      <c r="J46" s="86"/>
      <c r="K46" s="84">
        <v>3</v>
      </c>
      <c r="L46" s="86"/>
      <c r="M46" s="84">
        <v>4</v>
      </c>
      <c r="N46" s="86"/>
      <c r="O46" s="1"/>
      <c r="P46" s="1"/>
    </row>
    <row r="47" spans="1:16" ht="20.100000000000001" customHeight="1" thickTop="1" thickBot="1" x14ac:dyDescent="0.3">
      <c r="A47" s="87"/>
      <c r="B47" s="38" t="s">
        <v>54</v>
      </c>
      <c r="C47" s="30"/>
      <c r="D47" s="19" t="str">
        <f>IF(C47="yes",C46,"0")</f>
        <v>0</v>
      </c>
      <c r="E47" s="30"/>
      <c r="F47" s="19" t="str">
        <f>IF(E47="yes",E46,"0")</f>
        <v>0</v>
      </c>
      <c r="G47" s="30"/>
      <c r="H47" s="19" t="str">
        <f>IF(G47="yes",G46,"0")</f>
        <v>0</v>
      </c>
      <c r="I47" s="30"/>
      <c r="J47" s="19" t="str">
        <f>IF(I47="yes",I46,"0")</f>
        <v>0</v>
      </c>
      <c r="K47" s="30"/>
      <c r="L47" s="19" t="str">
        <f>IF(K47="yes",K46,"0")</f>
        <v>0</v>
      </c>
      <c r="M47" s="30"/>
      <c r="N47" s="19" t="str">
        <f>IF(M47="yes",M46,"0")</f>
        <v>0</v>
      </c>
      <c r="O47" s="1"/>
      <c r="P47" s="1"/>
    </row>
    <row r="48" spans="1:16" ht="30" customHeight="1" thickTop="1" x14ac:dyDescent="0.25">
      <c r="A48" s="81" t="s">
        <v>23</v>
      </c>
      <c r="B48" s="38" t="s">
        <v>0</v>
      </c>
      <c r="C48" s="87" t="s">
        <v>34</v>
      </c>
      <c r="D48" s="87"/>
      <c r="E48" s="87" t="s">
        <v>122</v>
      </c>
      <c r="F48" s="87"/>
      <c r="G48" s="87" t="s">
        <v>123</v>
      </c>
      <c r="H48" s="87"/>
      <c r="I48" s="87" t="s">
        <v>124</v>
      </c>
      <c r="J48" s="87"/>
      <c r="K48" s="87" t="s">
        <v>125</v>
      </c>
      <c r="L48" s="84"/>
      <c r="M48" s="87"/>
      <c r="N48" s="87"/>
    </row>
    <row r="49" spans="1:14" ht="15.75" thickBot="1" x14ac:dyDescent="0.3">
      <c r="A49" s="82"/>
      <c r="B49" s="2" t="s">
        <v>11</v>
      </c>
      <c r="C49" s="111">
        <v>0</v>
      </c>
      <c r="D49" s="112"/>
      <c r="E49" s="111">
        <v>1</v>
      </c>
      <c r="F49" s="112"/>
      <c r="G49" s="111">
        <v>2</v>
      </c>
      <c r="H49" s="112"/>
      <c r="I49" s="111">
        <v>3</v>
      </c>
      <c r="J49" s="112"/>
      <c r="K49" s="111">
        <v>4</v>
      </c>
      <c r="L49" s="113"/>
      <c r="M49" s="87"/>
      <c r="N49" s="87"/>
    </row>
    <row r="50" spans="1:14" ht="20.100000000000001" customHeight="1" thickTop="1" thickBot="1" x14ac:dyDescent="0.3">
      <c r="A50" s="83"/>
      <c r="B50" s="38" t="s">
        <v>54</v>
      </c>
      <c r="C50" s="30"/>
      <c r="D50" s="19" t="str">
        <f>IF(C50="yes",C49,"0")</f>
        <v>0</v>
      </c>
      <c r="E50" s="30"/>
      <c r="F50" s="19" t="str">
        <f>IF(E50="yes",E49,"0")</f>
        <v>0</v>
      </c>
      <c r="G50" s="30"/>
      <c r="H50" s="19" t="str">
        <f>IF(G50="yes",G49,"0")</f>
        <v>0</v>
      </c>
      <c r="I50" s="30"/>
      <c r="J50" s="19" t="str">
        <f>IF(I50="yes",I49,"0")</f>
        <v>0</v>
      </c>
      <c r="K50" s="30"/>
      <c r="L50" s="19" t="str">
        <f>IF(K50="yes",K49,"0")</f>
        <v>0</v>
      </c>
      <c r="M50" s="87"/>
      <c r="N50" s="87"/>
    </row>
    <row r="51" spans="1:14" ht="77.45" customHeight="1" thickTop="1" x14ac:dyDescent="0.25">
      <c r="A51" s="117" t="s">
        <v>154</v>
      </c>
      <c r="B51" s="117" t="s">
        <v>0</v>
      </c>
      <c r="C51" s="114" t="s">
        <v>152</v>
      </c>
      <c r="D51" s="115"/>
      <c r="E51" s="114" t="s">
        <v>145</v>
      </c>
      <c r="F51" s="115"/>
      <c r="G51" s="114" t="s">
        <v>148</v>
      </c>
      <c r="H51" s="115"/>
      <c r="I51" s="114" t="s">
        <v>149</v>
      </c>
      <c r="J51" s="115"/>
      <c r="K51" s="114" t="s">
        <v>151</v>
      </c>
      <c r="L51" s="116"/>
      <c r="M51" s="84"/>
      <c r="N51" s="85"/>
    </row>
    <row r="52" spans="1:14" ht="92.45" customHeight="1" x14ac:dyDescent="0.25">
      <c r="A52" s="118"/>
      <c r="B52" s="119"/>
      <c r="C52" s="121" t="s">
        <v>153</v>
      </c>
      <c r="D52" s="115"/>
      <c r="E52" s="121" t="s">
        <v>146</v>
      </c>
      <c r="F52" s="115"/>
      <c r="G52" s="114" t="s">
        <v>147</v>
      </c>
      <c r="H52" s="115"/>
      <c r="I52" s="114" t="s">
        <v>150</v>
      </c>
      <c r="J52" s="115"/>
      <c r="K52" s="114" t="s">
        <v>144</v>
      </c>
      <c r="L52" s="116"/>
      <c r="M52" s="87"/>
      <c r="N52" s="87"/>
    </row>
    <row r="53" spans="1:14" ht="15.75" thickBot="1" x14ac:dyDescent="0.3">
      <c r="A53" s="118"/>
      <c r="B53" s="2" t="s">
        <v>11</v>
      </c>
      <c r="C53" s="111">
        <v>0</v>
      </c>
      <c r="D53" s="155"/>
      <c r="E53" s="111">
        <v>1</v>
      </c>
      <c r="F53" s="120"/>
      <c r="G53" s="111">
        <v>2</v>
      </c>
      <c r="H53" s="155"/>
      <c r="I53" s="111">
        <v>3</v>
      </c>
      <c r="J53" s="120"/>
      <c r="K53" s="111">
        <v>4</v>
      </c>
      <c r="L53" s="120"/>
      <c r="M53" s="87"/>
      <c r="N53" s="87"/>
    </row>
    <row r="54" spans="1:14" ht="20.100000000000001" customHeight="1" thickTop="1" thickBot="1" x14ac:dyDescent="0.3">
      <c r="A54" s="119"/>
      <c r="B54" s="36" t="s">
        <v>54</v>
      </c>
      <c r="C54" s="30"/>
      <c r="D54" s="19" t="str">
        <f>IF(C54="yes",C53,"0")</f>
        <v>0</v>
      </c>
      <c r="E54" s="30"/>
      <c r="F54" s="19" t="str">
        <f>IF(E54="yes",E53,"0")</f>
        <v>0</v>
      </c>
      <c r="G54" s="30"/>
      <c r="H54" s="19" t="str">
        <f>IF(G54="yes",G53,"0")</f>
        <v>0</v>
      </c>
      <c r="I54" s="30"/>
      <c r="J54" s="19" t="str">
        <f>IF(I54="yes",I53,"0")</f>
        <v>0</v>
      </c>
      <c r="K54" s="30"/>
      <c r="L54" s="19" t="str">
        <f>IF(K54="yes",K53,"0")</f>
        <v>0</v>
      </c>
      <c r="M54" s="87"/>
      <c r="N54" s="87"/>
    </row>
    <row r="55" spans="1:14" s="3" customFormat="1" ht="15.75" thickTop="1" x14ac:dyDescent="0.25">
      <c r="A55" s="32" t="s">
        <v>63</v>
      </c>
      <c r="B55" s="26"/>
      <c r="C55" s="27"/>
      <c r="D55" s="28"/>
      <c r="E55" s="29"/>
      <c r="F55" s="28"/>
      <c r="G55" s="27"/>
      <c r="H55" s="28"/>
      <c r="I55" s="27"/>
      <c r="J55" s="28"/>
      <c r="K55" s="27"/>
      <c r="L55" s="28"/>
      <c r="M55" s="27"/>
      <c r="N55" s="28"/>
    </row>
    <row r="56" spans="1:14" s="3" customFormat="1" ht="17.25" x14ac:dyDescent="0.25">
      <c r="A56" t="s">
        <v>155</v>
      </c>
      <c r="B56" s="67"/>
      <c r="C56" s="27"/>
      <c r="D56" s="28"/>
      <c r="E56" s="27"/>
      <c r="F56" s="28"/>
      <c r="G56" s="27"/>
      <c r="H56" s="28"/>
      <c r="I56" s="27"/>
      <c r="J56" s="28"/>
      <c r="K56" s="27"/>
      <c r="L56" s="28"/>
      <c r="M56" s="27"/>
      <c r="N56" s="28"/>
    </row>
    <row r="57" spans="1:14" ht="6.95" customHeight="1" x14ac:dyDescent="0.25">
      <c r="A57" s="17"/>
      <c r="B57" s="17"/>
      <c r="C57" s="17"/>
      <c r="D57" s="17"/>
      <c r="E57" s="10"/>
      <c r="F57" s="10"/>
      <c r="G57" s="13"/>
      <c r="H57" s="13"/>
      <c r="I57" s="13"/>
      <c r="J57" s="13"/>
      <c r="K57" s="13"/>
      <c r="L57" s="13"/>
      <c r="M57" s="13"/>
      <c r="N57" s="13"/>
    </row>
    <row r="58" spans="1:14" ht="18.75" x14ac:dyDescent="0.25">
      <c r="A58" s="15" t="s">
        <v>86</v>
      </c>
      <c r="B58" s="17"/>
      <c r="C58" s="17"/>
      <c r="D58" s="17"/>
      <c r="E58" s="14"/>
      <c r="F58" s="15" t="s">
        <v>87</v>
      </c>
      <c r="G58" s="13"/>
      <c r="H58" s="13"/>
      <c r="I58" s="13"/>
      <c r="J58" s="13"/>
      <c r="K58" s="13"/>
      <c r="L58" s="13"/>
      <c r="M58" s="13"/>
      <c r="N58" s="13"/>
    </row>
    <row r="59" spans="1:14" ht="27.75" customHeight="1" x14ac:dyDescent="0.25">
      <c r="A59" s="34" t="s">
        <v>46</v>
      </c>
      <c r="B59" s="138" t="s">
        <v>13</v>
      </c>
      <c r="C59" s="138"/>
      <c r="D59" s="21">
        <f>MAX(D22,F22,H22,J22,L22,N22)</f>
        <v>0</v>
      </c>
      <c r="E59" s="14"/>
      <c r="F59" s="156" t="s">
        <v>26</v>
      </c>
      <c r="G59" s="129" t="s">
        <v>69</v>
      </c>
      <c r="H59" s="130"/>
      <c r="I59" s="147" t="s">
        <v>84</v>
      </c>
      <c r="J59" s="148"/>
      <c r="K59" s="148"/>
      <c r="L59" s="148"/>
      <c r="M59" s="148"/>
      <c r="N59" s="149"/>
    </row>
    <row r="60" spans="1:14" ht="57.6" customHeight="1" x14ac:dyDescent="0.25">
      <c r="A60" s="154" t="s">
        <v>12</v>
      </c>
      <c r="B60" s="125" t="s">
        <v>14</v>
      </c>
      <c r="C60" s="126"/>
      <c r="D60" s="41">
        <f>MAX(D29,F29,H29,J29,L29,N29)</f>
        <v>0</v>
      </c>
      <c r="E60" s="13"/>
      <c r="F60" s="157"/>
      <c r="G60" s="141"/>
      <c r="H60" s="142"/>
      <c r="I60" s="147" t="s">
        <v>164</v>
      </c>
      <c r="J60" s="149"/>
      <c r="K60" s="147" t="s">
        <v>165</v>
      </c>
      <c r="L60" s="149"/>
      <c r="M60" s="147" t="s">
        <v>166</v>
      </c>
      <c r="N60" s="149"/>
    </row>
    <row r="61" spans="1:14" ht="27.75" customHeight="1" x14ac:dyDescent="0.25">
      <c r="A61" s="154"/>
      <c r="B61" s="125" t="s">
        <v>1</v>
      </c>
      <c r="C61" s="126"/>
      <c r="D61" s="41">
        <f>MAX(D33,F33,H33,J33,L33,N33)</f>
        <v>0</v>
      </c>
      <c r="E61" s="13"/>
      <c r="F61" s="158"/>
      <c r="G61" s="143"/>
      <c r="H61" s="144"/>
      <c r="I61" s="40" t="s">
        <v>94</v>
      </c>
      <c r="J61" s="39" t="s">
        <v>95</v>
      </c>
      <c r="K61" s="40" t="s">
        <v>94</v>
      </c>
      <c r="L61" s="39" t="s">
        <v>95</v>
      </c>
      <c r="M61" s="40" t="s">
        <v>94</v>
      </c>
      <c r="N61" s="39" t="s">
        <v>95</v>
      </c>
    </row>
    <row r="62" spans="1:14" ht="27.75" customHeight="1" x14ac:dyDescent="0.25">
      <c r="A62" s="139"/>
      <c r="B62" s="138" t="s">
        <v>13</v>
      </c>
      <c r="C62" s="138"/>
      <c r="D62" s="40">
        <f>SUM(D60:D61)</f>
        <v>0</v>
      </c>
      <c r="E62" s="13"/>
      <c r="F62" s="131" t="s">
        <v>64</v>
      </c>
      <c r="G62" s="135" t="s">
        <v>65</v>
      </c>
      <c r="H62" s="136"/>
      <c r="I62" s="145" t="s">
        <v>172</v>
      </c>
      <c r="J62" s="145"/>
      <c r="K62" s="145" t="s">
        <v>71</v>
      </c>
      <c r="L62" s="145" t="s">
        <v>71</v>
      </c>
      <c r="M62" s="159" t="s">
        <v>71</v>
      </c>
      <c r="N62" s="145" t="s">
        <v>71</v>
      </c>
    </row>
    <row r="63" spans="1:14" ht="27.75" customHeight="1" x14ac:dyDescent="0.25">
      <c r="A63" s="139" t="s">
        <v>102</v>
      </c>
      <c r="B63" s="125" t="s">
        <v>102</v>
      </c>
      <c r="C63" s="126"/>
      <c r="D63" s="41">
        <f>MAX(D39,F39,H39,J39,L39,N39)</f>
        <v>0</v>
      </c>
      <c r="E63" s="13"/>
      <c r="F63" s="131"/>
      <c r="G63" s="137"/>
      <c r="H63" s="137"/>
      <c r="I63" s="145"/>
      <c r="J63" s="145"/>
      <c r="K63" s="145"/>
      <c r="L63" s="145"/>
      <c r="M63" s="160"/>
      <c r="N63" s="145"/>
    </row>
    <row r="64" spans="1:14" ht="27.75" customHeight="1" x14ac:dyDescent="0.25">
      <c r="A64" s="140"/>
      <c r="B64" s="138" t="s">
        <v>13</v>
      </c>
      <c r="C64" s="138"/>
      <c r="D64" s="40">
        <f>SUM(D63:D63)</f>
        <v>0</v>
      </c>
      <c r="E64" s="13"/>
      <c r="F64" s="44" t="s">
        <v>97</v>
      </c>
      <c r="G64" s="123" t="s">
        <v>65</v>
      </c>
      <c r="H64" s="124"/>
      <c r="I64" s="146"/>
      <c r="J64" s="145"/>
      <c r="K64" s="145"/>
      <c r="L64" s="145" t="s">
        <v>70</v>
      </c>
      <c r="M64" s="161"/>
      <c r="N64" s="145" t="s">
        <v>70</v>
      </c>
    </row>
    <row r="65" spans="1:21" ht="27.75" customHeight="1" x14ac:dyDescent="0.25">
      <c r="A65" s="139" t="s">
        <v>47</v>
      </c>
      <c r="B65" s="125" t="s">
        <v>2</v>
      </c>
      <c r="C65" s="126"/>
      <c r="D65" s="41">
        <f>MAX(D47,F47,H47,J47,L47,N47)</f>
        <v>0</v>
      </c>
      <c r="E65" s="13"/>
      <c r="F65" s="42" t="s">
        <v>98</v>
      </c>
      <c r="G65" s="127" t="s">
        <v>66</v>
      </c>
      <c r="H65" s="128"/>
      <c r="I65" s="145"/>
      <c r="J65" s="145"/>
      <c r="K65" s="145"/>
      <c r="L65" s="145"/>
      <c r="M65" s="159" t="s">
        <v>167</v>
      </c>
      <c r="N65" s="145"/>
    </row>
    <row r="66" spans="1:21" ht="31.5" customHeight="1" x14ac:dyDescent="0.25">
      <c r="A66" s="152"/>
      <c r="B66" s="125" t="s">
        <v>3</v>
      </c>
      <c r="C66" s="126"/>
      <c r="D66" s="41">
        <f>MAX(D50,F50,H50,J50,L50)</f>
        <v>0</v>
      </c>
      <c r="E66" s="13"/>
      <c r="F66" s="134" t="s">
        <v>93</v>
      </c>
      <c r="G66" s="123" t="s">
        <v>67</v>
      </c>
      <c r="H66" s="124"/>
      <c r="I66" s="145"/>
      <c r="J66" s="145"/>
      <c r="K66" s="145" t="s">
        <v>140</v>
      </c>
      <c r="L66" s="145"/>
      <c r="M66" s="160"/>
      <c r="N66" s="145" t="s">
        <v>167</v>
      </c>
      <c r="U66" s="122"/>
    </row>
    <row r="67" spans="1:21" ht="31.5" customHeight="1" x14ac:dyDescent="0.25">
      <c r="A67" s="152"/>
      <c r="B67" s="132" t="s">
        <v>58</v>
      </c>
      <c r="C67" s="133"/>
      <c r="D67" s="41">
        <f>MAX(D54,F54,H54,J54,L54)</f>
        <v>0</v>
      </c>
      <c r="E67" s="13"/>
      <c r="F67" s="134"/>
      <c r="G67" s="127" t="s">
        <v>66</v>
      </c>
      <c r="H67" s="128"/>
      <c r="I67" s="145"/>
      <c r="J67" s="145"/>
      <c r="K67" s="145"/>
      <c r="L67" s="145"/>
      <c r="M67" s="160"/>
      <c r="N67" s="145"/>
      <c r="U67" s="122"/>
    </row>
    <row r="68" spans="1:21" ht="31.5" customHeight="1" thickBot="1" x14ac:dyDescent="0.3">
      <c r="A68" s="153"/>
      <c r="B68" s="129" t="s">
        <v>13</v>
      </c>
      <c r="C68" s="130"/>
      <c r="D68" s="20">
        <f>SUM(D65:D67)</f>
        <v>0</v>
      </c>
      <c r="E68" s="13"/>
      <c r="F68" s="131" t="s">
        <v>83</v>
      </c>
      <c r="G68" s="123" t="s">
        <v>67</v>
      </c>
      <c r="H68" s="124"/>
      <c r="I68" s="145"/>
      <c r="J68" s="145"/>
      <c r="K68" s="145"/>
      <c r="L68" s="145"/>
      <c r="M68" s="160"/>
      <c r="N68" s="145"/>
      <c r="U68" s="122"/>
    </row>
    <row r="69" spans="1:21" ht="31.5" customHeight="1" thickTop="1" thickBot="1" x14ac:dyDescent="0.3">
      <c r="A69" s="150" t="s">
        <v>25</v>
      </c>
      <c r="B69" s="151"/>
      <c r="C69" s="151"/>
      <c r="D69" s="24">
        <f>D59+D68+D62+D64</f>
        <v>0</v>
      </c>
      <c r="E69" s="13"/>
      <c r="F69" s="131"/>
      <c r="G69" s="127" t="s">
        <v>68</v>
      </c>
      <c r="H69" s="128"/>
      <c r="I69" s="145"/>
      <c r="J69" s="145"/>
      <c r="K69" s="145"/>
      <c r="L69" s="145"/>
      <c r="M69" s="161"/>
      <c r="N69" s="145"/>
    </row>
    <row r="70" spans="1:21" ht="15.75" thickTop="1" x14ac:dyDescent="0.25">
      <c r="A70" s="13"/>
      <c r="B70" s="13"/>
      <c r="C70" s="13"/>
      <c r="D70" s="13"/>
      <c r="E70" s="13"/>
    </row>
    <row r="71" spans="1:21" ht="47.45" customHeight="1" x14ac:dyDescent="0.25">
      <c r="F71" s="80" t="s">
        <v>175</v>
      </c>
      <c r="G71" s="80"/>
      <c r="H71" s="80"/>
      <c r="I71" s="80"/>
      <c r="J71" s="80"/>
      <c r="K71" s="80"/>
      <c r="L71" s="80"/>
      <c r="M71" s="80"/>
      <c r="N71" s="80"/>
    </row>
    <row r="72" spans="1:21" ht="17.25" x14ac:dyDescent="0.25">
      <c r="C72" s="33"/>
      <c r="D72" s="33"/>
      <c r="E72" s="33"/>
      <c r="F72" s="48" t="s">
        <v>119</v>
      </c>
    </row>
    <row r="73" spans="1:21" ht="16.5" customHeight="1" x14ac:dyDescent="0.25">
      <c r="A73" s="43"/>
      <c r="B73" s="35"/>
      <c r="C73" s="35"/>
      <c r="D73" s="35"/>
      <c r="E73" s="35"/>
      <c r="F73" s="80" t="s">
        <v>163</v>
      </c>
      <c r="G73" s="80"/>
      <c r="H73" s="80"/>
      <c r="I73" s="80"/>
      <c r="J73" s="80"/>
      <c r="K73" s="80"/>
      <c r="L73" s="80"/>
      <c r="M73" s="80"/>
      <c r="N73" s="80"/>
    </row>
    <row r="74" spans="1:21" x14ac:dyDescent="0.25">
      <c r="C74" s="31"/>
      <c r="D74" s="31"/>
      <c r="E74" s="31"/>
      <c r="F74" s="80"/>
      <c r="G74" s="80"/>
      <c r="H74" s="80"/>
      <c r="I74" s="80"/>
      <c r="J74" s="80"/>
      <c r="K74" s="80"/>
      <c r="L74" s="80"/>
      <c r="M74" s="80"/>
      <c r="N74" s="80"/>
    </row>
    <row r="81" spans="1:8" ht="15" customHeight="1" x14ac:dyDescent="0.25"/>
    <row r="86" spans="1:8" ht="15" customHeight="1" x14ac:dyDescent="0.25"/>
    <row r="88" spans="1:8" ht="15" customHeight="1" x14ac:dyDescent="0.25"/>
    <row r="95" spans="1:8" x14ac:dyDescent="0.25">
      <c r="A95" s="31"/>
      <c r="B95" s="31"/>
      <c r="C95" s="31"/>
      <c r="D95" s="31"/>
      <c r="E95" s="31"/>
      <c r="F95" s="31"/>
      <c r="G95" s="31"/>
      <c r="H95" s="31"/>
    </row>
  </sheetData>
  <sheetProtection selectLockedCells="1"/>
  <mergeCells count="156">
    <mergeCell ref="F71:N71"/>
    <mergeCell ref="F59:F61"/>
    <mergeCell ref="M62:M64"/>
    <mergeCell ref="M65:M69"/>
    <mergeCell ref="N62:N63"/>
    <mergeCell ref="N66:N69"/>
    <mergeCell ref="N64:N65"/>
    <mergeCell ref="K62:K65"/>
    <mergeCell ref="K66:K69"/>
    <mergeCell ref="L62:L63"/>
    <mergeCell ref="L64:L69"/>
    <mergeCell ref="A63:A64"/>
    <mergeCell ref="K37:L39"/>
    <mergeCell ref="M37:N39"/>
    <mergeCell ref="B36:N36"/>
    <mergeCell ref="G59:H61"/>
    <mergeCell ref="I62:J69"/>
    <mergeCell ref="B64:C64"/>
    <mergeCell ref="I59:N59"/>
    <mergeCell ref="I60:J60"/>
    <mergeCell ref="K60:L60"/>
    <mergeCell ref="M60:N60"/>
    <mergeCell ref="A69:C69"/>
    <mergeCell ref="A65:A68"/>
    <mergeCell ref="B65:C65"/>
    <mergeCell ref="B59:C59"/>
    <mergeCell ref="A60:A62"/>
    <mergeCell ref="B60:C60"/>
    <mergeCell ref="B61:C61"/>
    <mergeCell ref="F62:F63"/>
    <mergeCell ref="M52:N54"/>
    <mergeCell ref="C53:D53"/>
    <mergeCell ref="E53:F53"/>
    <mergeCell ref="G53:H53"/>
    <mergeCell ref="I53:J53"/>
    <mergeCell ref="U66:U68"/>
    <mergeCell ref="G64:H64"/>
    <mergeCell ref="B63:C63"/>
    <mergeCell ref="G65:H65"/>
    <mergeCell ref="C38:D38"/>
    <mergeCell ref="E38:F38"/>
    <mergeCell ref="G38:H38"/>
    <mergeCell ref="I38:J38"/>
    <mergeCell ref="A37:A39"/>
    <mergeCell ref="C37:D37"/>
    <mergeCell ref="E37:F37"/>
    <mergeCell ref="G37:H37"/>
    <mergeCell ref="I37:J37"/>
    <mergeCell ref="B68:C68"/>
    <mergeCell ref="G67:H67"/>
    <mergeCell ref="F68:F69"/>
    <mergeCell ref="G68:H68"/>
    <mergeCell ref="G69:H69"/>
    <mergeCell ref="B66:C66"/>
    <mergeCell ref="B67:C67"/>
    <mergeCell ref="F66:F67"/>
    <mergeCell ref="G66:H66"/>
    <mergeCell ref="G62:H63"/>
    <mergeCell ref="B62:C62"/>
    <mergeCell ref="A48:A50"/>
    <mergeCell ref="C48:D48"/>
    <mergeCell ref="E48:F48"/>
    <mergeCell ref="G48:H48"/>
    <mergeCell ref="I48:J48"/>
    <mergeCell ref="K48:L48"/>
    <mergeCell ref="C51:D51"/>
    <mergeCell ref="E51:F51"/>
    <mergeCell ref="G51:H51"/>
    <mergeCell ref="I51:J51"/>
    <mergeCell ref="K51:L51"/>
    <mergeCell ref="A51:A54"/>
    <mergeCell ref="B51:B52"/>
    <mergeCell ref="K53:L53"/>
    <mergeCell ref="C52:D52"/>
    <mergeCell ref="E52:F52"/>
    <mergeCell ref="G52:H52"/>
    <mergeCell ref="I52:J52"/>
    <mergeCell ref="K52:L52"/>
    <mergeCell ref="M48:N50"/>
    <mergeCell ref="C49:D49"/>
    <mergeCell ref="E49:F49"/>
    <mergeCell ref="G49:H49"/>
    <mergeCell ref="I49:J49"/>
    <mergeCell ref="K49:L49"/>
    <mergeCell ref="M51:N51"/>
    <mergeCell ref="I46:J46"/>
    <mergeCell ref="K46:L46"/>
    <mergeCell ref="M46:N46"/>
    <mergeCell ref="B43:N43"/>
    <mergeCell ref="A44:A47"/>
    <mergeCell ref="B44:B45"/>
    <mergeCell ref="C44:J44"/>
    <mergeCell ref="K44:N44"/>
    <mergeCell ref="C45:D45"/>
    <mergeCell ref="E45:F45"/>
    <mergeCell ref="G45:H45"/>
    <mergeCell ref="I45:J45"/>
    <mergeCell ref="K45:L45"/>
    <mergeCell ref="B15:C15"/>
    <mergeCell ref="H15:N16"/>
    <mergeCell ref="B19:N19"/>
    <mergeCell ref="A31:A33"/>
    <mergeCell ref="C31:D31"/>
    <mergeCell ref="E31:F31"/>
    <mergeCell ref="G31:H31"/>
    <mergeCell ref="I31:J31"/>
    <mergeCell ref="K31:L31"/>
    <mergeCell ref="B26:N26"/>
    <mergeCell ref="A27:A29"/>
    <mergeCell ref="C27:D27"/>
    <mergeCell ref="E27:F27"/>
    <mergeCell ref="G27:H27"/>
    <mergeCell ref="I27:J27"/>
    <mergeCell ref="K27:L27"/>
    <mergeCell ref="M27:N27"/>
    <mergeCell ref="C28:D28"/>
    <mergeCell ref="E28:F28"/>
    <mergeCell ref="M31:N31"/>
    <mergeCell ref="C32:D32"/>
    <mergeCell ref="E32:F32"/>
    <mergeCell ref="G32:H32"/>
    <mergeCell ref="I32:J32"/>
    <mergeCell ref="A4:N6"/>
    <mergeCell ref="B8:C8"/>
    <mergeCell ref="H8:I9"/>
    <mergeCell ref="B9:C9"/>
    <mergeCell ref="B10:C10"/>
    <mergeCell ref="H10:N14"/>
    <mergeCell ref="B11:C11"/>
    <mergeCell ref="B12:C12"/>
    <mergeCell ref="B13:C13"/>
    <mergeCell ref="B14:C14"/>
    <mergeCell ref="F73:N74"/>
    <mergeCell ref="A20:A22"/>
    <mergeCell ref="C20:D20"/>
    <mergeCell ref="E20:F20"/>
    <mergeCell ref="G20:H20"/>
    <mergeCell ref="I20:J20"/>
    <mergeCell ref="K20:L20"/>
    <mergeCell ref="M20:N20"/>
    <mergeCell ref="C21:D21"/>
    <mergeCell ref="E21:F21"/>
    <mergeCell ref="G21:H21"/>
    <mergeCell ref="I21:J21"/>
    <mergeCell ref="K21:L21"/>
    <mergeCell ref="M21:N21"/>
    <mergeCell ref="K32:L32"/>
    <mergeCell ref="M32:N32"/>
    <mergeCell ref="G28:H28"/>
    <mergeCell ref="I28:J28"/>
    <mergeCell ref="K28:L28"/>
    <mergeCell ref="M28:N28"/>
    <mergeCell ref="M45:N45"/>
    <mergeCell ref="C46:D46"/>
    <mergeCell ref="E46:F46"/>
    <mergeCell ref="G46:H46"/>
  </mergeCells>
  <dataValidations count="1">
    <dataValidation type="list" allowBlank="1" showInputMessage="1" showErrorMessage="1" sqref="C22 E22 G22 I22 K22 M22 C29 E29 G29 I29 K29 M29 E33 G33 I33 K33 M33 K54 C47 E47 G47 I47 K47 M47 I50 G50 E50 C50 E39:E40 C54 E54 G54 I54 C33 G39:G40 I39:I40 C39:C40 K50" xr:uid="{00000000-0002-0000-0000-000000000000}">
      <formula1>$P$9:$P$11</formula1>
    </dataValidation>
  </dataValidations>
  <printOptions horizontalCentered="1"/>
  <pageMargins left="0.5" right="0.5" top="0.5" bottom="0.5" header="0.25" footer="0.25"/>
  <pageSetup scale="35" orientation="landscape" r:id="rId1"/>
  <headerFooter>
    <oddHeader>&amp;C&amp;"Arial,Bold"&amp;14     Attachment 2.1   Traffic Model Complexity - Scoring Template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4"/>
  <sheetViews>
    <sheetView workbookViewId="0">
      <selection activeCell="B1" sqref="B1"/>
    </sheetView>
  </sheetViews>
  <sheetFormatPr defaultRowHeight="15" x14ac:dyDescent="0.25"/>
  <cols>
    <col min="1" max="1" width="29.5703125" customWidth="1"/>
    <col min="2" max="2" width="53.42578125" customWidth="1"/>
    <col min="3" max="3" width="31" customWidth="1"/>
  </cols>
  <sheetData>
    <row r="1" spans="1:3" ht="36.75" customHeight="1" x14ac:dyDescent="0.25">
      <c r="A1" s="70" t="s">
        <v>82</v>
      </c>
      <c r="B1" s="45" t="s">
        <v>88</v>
      </c>
      <c r="C1" s="45" t="s">
        <v>169</v>
      </c>
    </row>
    <row r="2" spans="1:3" x14ac:dyDescent="0.25">
      <c r="A2" s="167" t="s">
        <v>72</v>
      </c>
      <c r="B2" s="166" t="s">
        <v>89</v>
      </c>
      <c r="C2" s="162" t="s">
        <v>170</v>
      </c>
    </row>
    <row r="3" spans="1:3" x14ac:dyDescent="0.25">
      <c r="A3" s="168"/>
      <c r="B3" s="166"/>
      <c r="C3" s="163"/>
    </row>
    <row r="4" spans="1:3" x14ac:dyDescent="0.25">
      <c r="A4" s="169"/>
      <c r="B4" s="166"/>
      <c r="C4" s="163"/>
    </row>
    <row r="5" spans="1:3" x14ac:dyDescent="0.25">
      <c r="A5" s="166" t="s">
        <v>73</v>
      </c>
      <c r="B5" s="166" t="s">
        <v>90</v>
      </c>
      <c r="C5" s="162" t="s">
        <v>177</v>
      </c>
    </row>
    <row r="6" spans="1:3" x14ac:dyDescent="0.25">
      <c r="A6" s="166"/>
      <c r="B6" s="166"/>
      <c r="C6" s="163"/>
    </row>
    <row r="7" spans="1:3" x14ac:dyDescent="0.25">
      <c r="A7" s="166"/>
      <c r="B7" s="166"/>
      <c r="C7" s="163"/>
    </row>
    <row r="8" spans="1:3" ht="31.5" customHeight="1" x14ac:dyDescent="0.25">
      <c r="A8" s="166"/>
      <c r="B8" s="166"/>
      <c r="C8" s="163"/>
    </row>
    <row r="9" spans="1:3" x14ac:dyDescent="0.25">
      <c r="A9" s="166" t="s">
        <v>92</v>
      </c>
      <c r="B9" s="166" t="s">
        <v>91</v>
      </c>
      <c r="C9" s="162" t="s">
        <v>178</v>
      </c>
    </row>
    <row r="10" spans="1:3" x14ac:dyDescent="0.25">
      <c r="A10" s="166"/>
      <c r="B10" s="166"/>
      <c r="C10" s="163"/>
    </row>
    <row r="11" spans="1:3" ht="54.6" customHeight="1" x14ac:dyDescent="0.25">
      <c r="A11" s="166"/>
      <c r="B11" s="166"/>
      <c r="C11" s="163"/>
    </row>
    <row r="12" spans="1:3" ht="14.45" customHeight="1" x14ac:dyDescent="0.25">
      <c r="A12" s="164" t="s">
        <v>176</v>
      </c>
      <c r="B12" s="164"/>
      <c r="C12" s="164"/>
    </row>
    <row r="13" spans="1:3" x14ac:dyDescent="0.25">
      <c r="A13" s="165"/>
      <c r="B13" s="165"/>
      <c r="C13" s="165"/>
    </row>
    <row r="14" spans="1:3" x14ac:dyDescent="0.25">
      <c r="A14" s="165"/>
      <c r="B14" s="165"/>
      <c r="C14" s="165"/>
    </row>
  </sheetData>
  <mergeCells count="10">
    <mergeCell ref="C2:C4"/>
    <mergeCell ref="C5:C8"/>
    <mergeCell ref="C9:C11"/>
    <mergeCell ref="A12:C14"/>
    <mergeCell ref="B9:B11"/>
    <mergeCell ref="A9:A11"/>
    <mergeCell ref="A2:A4"/>
    <mergeCell ref="B2:B4"/>
    <mergeCell ref="B5:B8"/>
    <mergeCell ref="A5:A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16"/>
  <sheetViews>
    <sheetView zoomScale="80" zoomScaleNormal="80" workbookViewId="0">
      <pane xSplit="1" ySplit="2" topLeftCell="B3" activePane="bottomRight" state="frozen"/>
      <selection pane="topRight" activeCell="B1" sqref="B1"/>
      <selection pane="bottomLeft" activeCell="A3" sqref="A3"/>
      <selection pane="bottomRight" activeCell="A3" sqref="A3"/>
    </sheetView>
  </sheetViews>
  <sheetFormatPr defaultColWidth="8.85546875" defaultRowHeight="15" x14ac:dyDescent="0.25"/>
  <cols>
    <col min="1" max="1" width="29" style="48" bestFit="1" customWidth="1"/>
    <col min="2" max="2" width="45.140625" style="49" bestFit="1" customWidth="1"/>
    <col min="3" max="3" width="46.85546875" style="49" bestFit="1" customWidth="1"/>
    <col min="4" max="4" width="41.5703125" style="49" bestFit="1" customWidth="1"/>
    <col min="5" max="16384" width="8.85546875" style="49"/>
  </cols>
  <sheetData>
    <row r="1" spans="1:4" ht="15.75" thickBot="1" x14ac:dyDescent="0.3">
      <c r="A1" s="172" t="s">
        <v>99</v>
      </c>
      <c r="B1" s="170" t="s">
        <v>103</v>
      </c>
      <c r="C1" s="171"/>
      <c r="D1" s="174" t="s">
        <v>77</v>
      </c>
    </row>
    <row r="2" spans="1:4" ht="15.75" thickBot="1" x14ac:dyDescent="0.3">
      <c r="A2" s="173"/>
      <c r="B2" s="50" t="s">
        <v>104</v>
      </c>
      <c r="C2" s="51" t="s">
        <v>105</v>
      </c>
      <c r="D2" s="175"/>
    </row>
    <row r="3" spans="1:4" s="52" customFormat="1" ht="150" x14ac:dyDescent="0.25">
      <c r="A3" s="46" t="s">
        <v>78</v>
      </c>
      <c r="B3" s="56" t="s">
        <v>126</v>
      </c>
      <c r="C3" s="56" t="s">
        <v>127</v>
      </c>
      <c r="D3" s="57"/>
    </row>
    <row r="4" spans="1:4" ht="90" x14ac:dyDescent="0.25">
      <c r="A4" s="53" t="s">
        <v>79</v>
      </c>
      <c r="B4" s="54" t="s">
        <v>128</v>
      </c>
      <c r="C4" s="54" t="s">
        <v>129</v>
      </c>
      <c r="D4" s="58"/>
    </row>
    <row r="5" spans="1:4" ht="135" x14ac:dyDescent="0.25">
      <c r="A5" s="55" t="s">
        <v>109</v>
      </c>
      <c r="B5" s="58"/>
      <c r="C5" s="54" t="s">
        <v>130</v>
      </c>
      <c r="D5" s="54" t="s">
        <v>110</v>
      </c>
    </row>
    <row r="6" spans="1:4" ht="120" x14ac:dyDescent="0.25">
      <c r="A6" s="55" t="s">
        <v>111</v>
      </c>
      <c r="B6" s="54" t="s">
        <v>131</v>
      </c>
      <c r="C6" s="54" t="s">
        <v>112</v>
      </c>
      <c r="D6" s="54" t="s">
        <v>132</v>
      </c>
    </row>
    <row r="7" spans="1:4" ht="120" x14ac:dyDescent="0.25">
      <c r="A7" s="55" t="s">
        <v>80</v>
      </c>
      <c r="B7" s="54" t="s">
        <v>133</v>
      </c>
      <c r="C7" s="54" t="s">
        <v>134</v>
      </c>
      <c r="D7" s="58"/>
    </row>
    <row r="8" spans="1:4" ht="120" x14ac:dyDescent="0.25">
      <c r="A8" s="55" t="s">
        <v>106</v>
      </c>
      <c r="B8" s="58"/>
      <c r="C8" s="54" t="s">
        <v>135</v>
      </c>
      <c r="D8" s="58"/>
    </row>
    <row r="9" spans="1:4" ht="45" x14ac:dyDescent="0.25">
      <c r="A9" s="55" t="s">
        <v>113</v>
      </c>
      <c r="B9" s="58"/>
      <c r="C9" s="54" t="s">
        <v>107</v>
      </c>
      <c r="D9" s="58"/>
    </row>
    <row r="10" spans="1:4" ht="150" x14ac:dyDescent="0.25">
      <c r="A10" s="55" t="s">
        <v>114</v>
      </c>
      <c r="B10" s="58"/>
      <c r="C10" s="54" t="s">
        <v>136</v>
      </c>
      <c r="D10" s="58"/>
    </row>
    <row r="11" spans="1:4" ht="60" x14ac:dyDescent="0.25">
      <c r="A11" s="55" t="s">
        <v>115</v>
      </c>
      <c r="B11" s="58"/>
      <c r="C11" s="54" t="s">
        <v>137</v>
      </c>
      <c r="D11" s="58"/>
    </row>
    <row r="12" spans="1:4" ht="92.45" customHeight="1" x14ac:dyDescent="0.25">
      <c r="A12" s="55" t="s">
        <v>108</v>
      </c>
      <c r="B12" s="54" t="s">
        <v>138</v>
      </c>
      <c r="C12" s="54" t="s">
        <v>139</v>
      </c>
      <c r="D12" s="58"/>
    </row>
    <row r="16" spans="1:4" ht="14.45" customHeight="1" x14ac:dyDescent="0.25"/>
  </sheetData>
  <mergeCells count="3">
    <mergeCell ref="B1:C1"/>
    <mergeCell ref="A1:A2"/>
    <mergeCell ref="D1:D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64ABC-2B2C-4A9C-B20E-061596B41A41}">
  <dimension ref="A1:M69"/>
  <sheetViews>
    <sheetView zoomScale="110" zoomScaleNormal="110" workbookViewId="0">
      <selection activeCell="B1" sqref="B1"/>
    </sheetView>
  </sheetViews>
  <sheetFormatPr defaultRowHeight="15" x14ac:dyDescent="0.25"/>
  <cols>
    <col min="11" max="11" width="23.140625" customWidth="1"/>
    <col min="12" max="12" width="16.140625" customWidth="1"/>
    <col min="13" max="13" width="14.5703125" customWidth="1"/>
  </cols>
  <sheetData>
    <row r="1" spans="1:13" ht="21" x14ac:dyDescent="0.35">
      <c r="A1" s="69" t="s">
        <v>156</v>
      </c>
    </row>
    <row r="2" spans="1:13" ht="14.45" customHeight="1" x14ac:dyDescent="0.25">
      <c r="A2" s="80" t="s">
        <v>197</v>
      </c>
      <c r="B2" s="80"/>
      <c r="C2" s="80"/>
      <c r="D2" s="80"/>
      <c r="E2" s="80"/>
      <c r="F2" s="80"/>
      <c r="G2" s="80"/>
      <c r="H2" s="80"/>
    </row>
    <row r="3" spans="1:13" x14ac:dyDescent="0.25">
      <c r="A3" s="80"/>
      <c r="B3" s="80"/>
      <c r="C3" s="80"/>
      <c r="D3" s="80"/>
      <c r="E3" s="80"/>
      <c r="F3" s="80"/>
      <c r="G3" s="80"/>
      <c r="H3" s="80"/>
    </row>
    <row r="4" spans="1:13" x14ac:dyDescent="0.25">
      <c r="A4" s="80"/>
      <c r="B4" s="80"/>
      <c r="C4" s="80"/>
      <c r="D4" s="80"/>
      <c r="E4" s="80"/>
      <c r="F4" s="80"/>
      <c r="G4" s="80"/>
      <c r="H4" s="80"/>
    </row>
    <row r="5" spans="1:13" x14ac:dyDescent="0.25">
      <c r="A5" s="80"/>
      <c r="B5" s="80"/>
      <c r="C5" s="80"/>
      <c r="D5" s="80"/>
      <c r="E5" s="80"/>
      <c r="F5" s="80"/>
      <c r="G5" s="80"/>
      <c r="H5" s="80"/>
    </row>
    <row r="6" spans="1:13" x14ac:dyDescent="0.25">
      <c r="A6" s="73"/>
      <c r="B6" s="73"/>
      <c r="C6" s="73"/>
      <c r="D6" s="73"/>
      <c r="E6" s="73"/>
      <c r="F6" s="73"/>
      <c r="G6" s="73"/>
      <c r="H6" s="73"/>
    </row>
    <row r="7" spans="1:13" ht="15.75" x14ac:dyDescent="0.25">
      <c r="A7" s="68" t="s">
        <v>181</v>
      </c>
      <c r="B7" s="73"/>
      <c r="C7" s="73"/>
      <c r="D7" s="73"/>
      <c r="E7" s="73"/>
      <c r="F7" s="73"/>
      <c r="G7" s="73"/>
      <c r="H7" s="73"/>
      <c r="K7" s="176" t="s">
        <v>195</v>
      </c>
      <c r="L7" s="176"/>
      <c r="M7" s="176"/>
    </row>
    <row r="8" spans="1:13" ht="14.45" customHeight="1" x14ac:dyDescent="0.25">
      <c r="A8" s="177" t="s">
        <v>196</v>
      </c>
      <c r="B8" s="177"/>
      <c r="C8" s="177"/>
      <c r="D8" s="177"/>
      <c r="E8" s="177"/>
      <c r="F8" s="177"/>
      <c r="G8" s="177"/>
      <c r="H8" s="177"/>
      <c r="K8" s="77" t="s">
        <v>182</v>
      </c>
      <c r="L8" s="77" t="s">
        <v>183</v>
      </c>
      <c r="M8" s="77" t="s">
        <v>184</v>
      </c>
    </row>
    <row r="9" spans="1:13" ht="25.5" x14ac:dyDescent="0.25">
      <c r="A9" s="177"/>
      <c r="B9" s="177"/>
      <c r="C9" s="177"/>
      <c r="D9" s="177"/>
      <c r="E9" s="177"/>
      <c r="F9" s="177"/>
      <c r="G9" s="177"/>
      <c r="H9" s="177"/>
      <c r="K9" s="78" t="s">
        <v>185</v>
      </c>
      <c r="L9" s="75" t="s">
        <v>186</v>
      </c>
      <c r="M9" s="75" t="s">
        <v>186</v>
      </c>
    </row>
    <row r="10" spans="1:13" ht="25.5" x14ac:dyDescent="0.25">
      <c r="A10" s="177"/>
      <c r="B10" s="177"/>
      <c r="C10" s="177"/>
      <c r="D10" s="177"/>
      <c r="E10" s="177"/>
      <c r="F10" s="177"/>
      <c r="G10" s="177"/>
      <c r="H10" s="177"/>
      <c r="K10" s="78" t="s">
        <v>187</v>
      </c>
      <c r="L10" s="75" t="s">
        <v>186</v>
      </c>
      <c r="M10" s="75" t="s">
        <v>186</v>
      </c>
    </row>
    <row r="11" spans="1:13" ht="25.5" x14ac:dyDescent="0.25">
      <c r="A11" s="177"/>
      <c r="B11" s="177"/>
      <c r="C11" s="177"/>
      <c r="D11" s="177"/>
      <c r="E11" s="177"/>
      <c r="F11" s="177"/>
      <c r="G11" s="177"/>
      <c r="H11" s="177"/>
      <c r="K11" s="78" t="s">
        <v>188</v>
      </c>
      <c r="L11" s="75" t="s">
        <v>186</v>
      </c>
      <c r="M11" s="76"/>
    </row>
    <row r="12" spans="1:13" ht="48" x14ac:dyDescent="0.25">
      <c r="A12" s="74"/>
      <c r="B12" s="74"/>
      <c r="C12" s="74"/>
      <c r="D12" s="74"/>
      <c r="E12" s="74"/>
      <c r="F12" s="74"/>
      <c r="G12" s="74"/>
      <c r="H12" s="74"/>
      <c r="K12" s="78" t="s">
        <v>189</v>
      </c>
      <c r="L12" s="76"/>
      <c r="M12" s="75" t="s">
        <v>186</v>
      </c>
    </row>
    <row r="13" spans="1:13" ht="25.5" x14ac:dyDescent="0.25">
      <c r="A13" s="68" t="s">
        <v>157</v>
      </c>
      <c r="K13" s="78" t="s">
        <v>190</v>
      </c>
      <c r="L13" s="76"/>
      <c r="M13" s="75" t="s">
        <v>186</v>
      </c>
    </row>
    <row r="14" spans="1:13" ht="36" x14ac:dyDescent="0.25">
      <c r="A14" s="178" t="s">
        <v>160</v>
      </c>
      <c r="B14" s="178"/>
      <c r="C14" s="178"/>
      <c r="D14" s="178"/>
      <c r="E14" s="178"/>
      <c r="F14" s="178"/>
      <c r="G14" s="178"/>
      <c r="H14" s="178"/>
      <c r="K14" s="78" t="s">
        <v>191</v>
      </c>
      <c r="L14" s="75" t="s">
        <v>186</v>
      </c>
      <c r="M14" s="76"/>
    </row>
    <row r="15" spans="1:13" ht="36.6" customHeight="1" x14ac:dyDescent="0.25">
      <c r="A15" s="178"/>
      <c r="B15" s="178"/>
      <c r="C15" s="178"/>
      <c r="D15" s="178"/>
      <c r="E15" s="178"/>
      <c r="F15" s="178"/>
      <c r="G15" s="178"/>
      <c r="H15" s="178"/>
      <c r="K15" s="78" t="s">
        <v>192</v>
      </c>
      <c r="L15" s="75" t="s">
        <v>186</v>
      </c>
      <c r="M15" s="76"/>
    </row>
    <row r="16" spans="1:13" ht="33.6" customHeight="1" x14ac:dyDescent="0.25">
      <c r="A16" s="179" t="s">
        <v>158</v>
      </c>
      <c r="B16" s="180"/>
      <c r="C16" s="180"/>
      <c r="D16" s="180"/>
      <c r="E16" s="180"/>
      <c r="F16" s="180"/>
      <c r="G16" s="180"/>
      <c r="H16" s="180"/>
      <c r="K16" s="78" t="s">
        <v>193</v>
      </c>
      <c r="L16" s="75" t="s">
        <v>186</v>
      </c>
      <c r="M16" s="76"/>
    </row>
    <row r="17" spans="1:13" ht="36" x14ac:dyDescent="0.25">
      <c r="A17" s="180"/>
      <c r="B17" s="180"/>
      <c r="C17" s="180"/>
      <c r="D17" s="180"/>
      <c r="E17" s="180"/>
      <c r="F17" s="180"/>
      <c r="G17" s="180"/>
      <c r="H17" s="180"/>
      <c r="K17" s="78" t="s">
        <v>194</v>
      </c>
      <c r="L17" s="75"/>
      <c r="M17" s="75" t="s">
        <v>186</v>
      </c>
    </row>
    <row r="18" spans="1:13" x14ac:dyDescent="0.25">
      <c r="A18" s="180"/>
      <c r="B18" s="180"/>
      <c r="C18" s="180"/>
      <c r="D18" s="180"/>
      <c r="E18" s="180"/>
      <c r="F18" s="180"/>
      <c r="G18" s="180"/>
      <c r="H18" s="180"/>
      <c r="K18" s="79" t="s">
        <v>201</v>
      </c>
    </row>
    <row r="19" spans="1:13" x14ac:dyDescent="0.25">
      <c r="A19" s="180"/>
      <c r="B19" s="180"/>
      <c r="C19" s="180"/>
      <c r="D19" s="180"/>
      <c r="E19" s="180"/>
      <c r="F19" s="180"/>
      <c r="G19" s="180"/>
      <c r="H19" s="180"/>
    </row>
    <row r="20" spans="1:13" x14ac:dyDescent="0.25">
      <c r="A20" s="180"/>
      <c r="B20" s="180"/>
      <c r="C20" s="180"/>
      <c r="D20" s="180"/>
      <c r="E20" s="180"/>
      <c r="F20" s="180"/>
      <c r="G20" s="180"/>
      <c r="H20" s="180"/>
    </row>
    <row r="21" spans="1:13" x14ac:dyDescent="0.25">
      <c r="A21" s="180"/>
      <c r="B21" s="180"/>
      <c r="C21" s="180"/>
      <c r="D21" s="180"/>
      <c r="E21" s="180"/>
      <c r="F21" s="180"/>
      <c r="G21" s="180"/>
      <c r="H21" s="180"/>
    </row>
    <row r="22" spans="1:13" x14ac:dyDescent="0.25">
      <c r="A22" s="180"/>
      <c r="B22" s="180"/>
      <c r="C22" s="180"/>
      <c r="D22" s="180"/>
      <c r="E22" s="180"/>
      <c r="F22" s="180"/>
      <c r="G22" s="180"/>
      <c r="H22" s="180"/>
    </row>
    <row r="24" spans="1:13" ht="15.75" x14ac:dyDescent="0.25">
      <c r="A24" s="68" t="s">
        <v>168</v>
      </c>
    </row>
    <row r="25" spans="1:13" x14ac:dyDescent="0.25">
      <c r="A25" s="178" t="s">
        <v>159</v>
      </c>
      <c r="B25" s="178"/>
      <c r="C25" s="178"/>
      <c r="D25" s="178"/>
      <c r="E25" s="178"/>
      <c r="F25" s="178"/>
      <c r="G25" s="178"/>
      <c r="H25" s="178"/>
    </row>
    <row r="26" spans="1:13" x14ac:dyDescent="0.25">
      <c r="A26" s="178"/>
      <c r="B26" s="178"/>
      <c r="C26" s="178"/>
      <c r="D26" s="178"/>
      <c r="E26" s="178"/>
      <c r="F26" s="178"/>
      <c r="G26" s="178"/>
      <c r="H26" s="178"/>
    </row>
    <row r="27" spans="1:13" x14ac:dyDescent="0.25">
      <c r="A27" s="179" t="s">
        <v>198</v>
      </c>
      <c r="B27" s="179"/>
      <c r="C27" s="179"/>
      <c r="D27" s="179"/>
      <c r="E27" s="179"/>
      <c r="F27" s="179"/>
      <c r="G27" s="179"/>
      <c r="H27" s="179"/>
    </row>
    <row r="28" spans="1:13" x14ac:dyDescent="0.25">
      <c r="A28" s="179"/>
      <c r="B28" s="179"/>
      <c r="C28" s="179"/>
      <c r="D28" s="179"/>
      <c r="E28" s="179"/>
      <c r="F28" s="179"/>
      <c r="G28" s="179"/>
      <c r="H28" s="179"/>
    </row>
    <row r="29" spans="1:13" x14ac:dyDescent="0.25">
      <c r="A29" s="179"/>
      <c r="B29" s="179"/>
      <c r="C29" s="179"/>
      <c r="D29" s="179"/>
      <c r="E29" s="179"/>
      <c r="F29" s="179"/>
      <c r="G29" s="179"/>
      <c r="H29" s="179"/>
    </row>
    <row r="30" spans="1:13" x14ac:dyDescent="0.25">
      <c r="A30" s="179"/>
      <c r="B30" s="179"/>
      <c r="C30" s="179"/>
      <c r="D30" s="179"/>
      <c r="E30" s="179"/>
      <c r="F30" s="179"/>
      <c r="G30" s="179"/>
      <c r="H30" s="179"/>
    </row>
    <row r="31" spans="1:13" x14ac:dyDescent="0.25">
      <c r="A31" s="179"/>
      <c r="B31" s="179"/>
      <c r="C31" s="179"/>
      <c r="D31" s="179"/>
      <c r="E31" s="179"/>
      <c r="F31" s="179"/>
      <c r="G31" s="179"/>
      <c r="H31" s="179"/>
    </row>
    <row r="32" spans="1:13" x14ac:dyDescent="0.25">
      <c r="A32" s="179"/>
      <c r="B32" s="179"/>
      <c r="C32" s="179"/>
      <c r="D32" s="179"/>
      <c r="E32" s="179"/>
      <c r="F32" s="179"/>
      <c r="G32" s="179"/>
      <c r="H32" s="179"/>
    </row>
    <row r="33" spans="1:8" x14ac:dyDescent="0.25">
      <c r="A33" s="179"/>
      <c r="B33" s="179"/>
      <c r="C33" s="179"/>
      <c r="D33" s="179"/>
      <c r="E33" s="179"/>
      <c r="F33" s="179"/>
      <c r="G33" s="179"/>
      <c r="H33" s="179"/>
    </row>
    <row r="34" spans="1:8" x14ac:dyDescent="0.25">
      <c r="A34" s="179"/>
      <c r="B34" s="179"/>
      <c r="C34" s="179"/>
      <c r="D34" s="179"/>
      <c r="E34" s="179"/>
      <c r="F34" s="179"/>
      <c r="G34" s="179"/>
      <c r="H34" s="179"/>
    </row>
    <row r="36" spans="1:8" ht="15.75" x14ac:dyDescent="0.25">
      <c r="A36" s="68" t="s">
        <v>199</v>
      </c>
    </row>
    <row r="37" spans="1:8" x14ac:dyDescent="0.25">
      <c r="A37" s="178" t="s">
        <v>161</v>
      </c>
      <c r="B37" s="178"/>
      <c r="C37" s="178"/>
      <c r="D37" s="178"/>
      <c r="E37" s="178"/>
      <c r="F37" s="178"/>
      <c r="G37" s="178"/>
      <c r="H37" s="178"/>
    </row>
    <row r="38" spans="1:8" x14ac:dyDescent="0.25">
      <c r="A38" s="178"/>
      <c r="B38" s="178"/>
      <c r="C38" s="178"/>
      <c r="D38" s="178"/>
      <c r="E38" s="178"/>
      <c r="F38" s="178"/>
      <c r="G38" s="178"/>
      <c r="H38" s="178"/>
    </row>
    <row r="39" spans="1:8" x14ac:dyDescent="0.25">
      <c r="A39" s="178"/>
      <c r="B39" s="178"/>
      <c r="C39" s="178"/>
      <c r="D39" s="178"/>
      <c r="E39" s="178"/>
      <c r="F39" s="178"/>
      <c r="G39" s="178"/>
      <c r="H39" s="178"/>
    </row>
    <row r="40" spans="1:8" x14ac:dyDescent="0.25">
      <c r="A40" s="179" t="s">
        <v>200</v>
      </c>
      <c r="B40" s="179"/>
      <c r="C40" s="179"/>
      <c r="D40" s="179"/>
      <c r="E40" s="179"/>
      <c r="F40" s="179"/>
      <c r="G40" s="179"/>
      <c r="H40" s="179"/>
    </row>
    <row r="41" spans="1:8" x14ac:dyDescent="0.25">
      <c r="A41" s="179"/>
      <c r="B41" s="179"/>
      <c r="C41" s="179"/>
      <c r="D41" s="179"/>
      <c r="E41" s="179"/>
      <c r="F41" s="179"/>
      <c r="G41" s="179"/>
      <c r="H41" s="179"/>
    </row>
    <row r="42" spans="1:8" x14ac:dyDescent="0.25">
      <c r="A42" s="179"/>
      <c r="B42" s="179"/>
      <c r="C42" s="179"/>
      <c r="D42" s="179"/>
      <c r="E42" s="179"/>
      <c r="F42" s="179"/>
      <c r="G42" s="179"/>
      <c r="H42" s="179"/>
    </row>
    <row r="43" spans="1:8" x14ac:dyDescent="0.25">
      <c r="A43" s="179"/>
      <c r="B43" s="179"/>
      <c r="C43" s="179"/>
      <c r="D43" s="179"/>
      <c r="E43" s="179"/>
      <c r="F43" s="179"/>
      <c r="G43" s="179"/>
      <c r="H43" s="179"/>
    </row>
    <row r="44" spans="1:8" x14ac:dyDescent="0.25">
      <c r="A44" s="179"/>
      <c r="B44" s="179"/>
      <c r="C44" s="179"/>
      <c r="D44" s="179"/>
      <c r="E44" s="179"/>
      <c r="F44" s="179"/>
      <c r="G44" s="179"/>
      <c r="H44" s="179"/>
    </row>
    <row r="45" spans="1:8" x14ac:dyDescent="0.25">
      <c r="A45" s="49"/>
      <c r="B45" s="49"/>
      <c r="C45" s="49"/>
      <c r="D45" s="49"/>
      <c r="E45" s="49"/>
      <c r="F45" s="49"/>
      <c r="G45" s="49"/>
      <c r="H45" s="49"/>
    </row>
    <row r="46" spans="1:8" ht="15.75" x14ac:dyDescent="0.25">
      <c r="A46" s="68" t="s">
        <v>162</v>
      </c>
    </row>
    <row r="47" spans="1:8" x14ac:dyDescent="0.25">
      <c r="A47" s="178" t="s">
        <v>173</v>
      </c>
      <c r="B47" s="178"/>
      <c r="C47" s="178"/>
      <c r="D47" s="178"/>
      <c r="E47" s="178"/>
      <c r="F47" s="178"/>
      <c r="G47" s="178"/>
      <c r="H47" s="178"/>
    </row>
    <row r="48" spans="1:8" x14ac:dyDescent="0.25">
      <c r="A48" s="178"/>
      <c r="B48" s="178"/>
      <c r="C48" s="178"/>
      <c r="D48" s="178"/>
      <c r="E48" s="178"/>
      <c r="F48" s="178"/>
      <c r="G48" s="178"/>
      <c r="H48" s="178"/>
    </row>
    <row r="49" spans="1:8" x14ac:dyDescent="0.25">
      <c r="A49" s="178"/>
      <c r="B49" s="178"/>
      <c r="C49" s="178"/>
      <c r="D49" s="178"/>
      <c r="E49" s="178"/>
      <c r="F49" s="178"/>
      <c r="G49" s="178"/>
      <c r="H49" s="178"/>
    </row>
    <row r="50" spans="1:8" x14ac:dyDescent="0.25">
      <c r="A50" s="179" t="s">
        <v>174</v>
      </c>
      <c r="B50" s="179"/>
      <c r="C50" s="179"/>
      <c r="D50" s="179"/>
      <c r="E50" s="179"/>
      <c r="F50" s="179"/>
      <c r="G50" s="179"/>
      <c r="H50" s="179"/>
    </row>
    <row r="51" spans="1:8" x14ac:dyDescent="0.25">
      <c r="A51" s="179"/>
      <c r="B51" s="179"/>
      <c r="C51" s="179"/>
      <c r="D51" s="179"/>
      <c r="E51" s="179"/>
      <c r="F51" s="179"/>
      <c r="G51" s="179"/>
      <c r="H51" s="179"/>
    </row>
    <row r="52" spans="1:8" x14ac:dyDescent="0.25">
      <c r="A52" s="179"/>
      <c r="B52" s="179"/>
      <c r="C52" s="179"/>
      <c r="D52" s="179"/>
      <c r="E52" s="179"/>
      <c r="F52" s="179"/>
      <c r="G52" s="179"/>
      <c r="H52" s="179"/>
    </row>
    <row r="53" spans="1:8" x14ac:dyDescent="0.25">
      <c r="A53" s="179"/>
      <c r="B53" s="179"/>
      <c r="C53" s="179"/>
      <c r="D53" s="179"/>
      <c r="E53" s="179"/>
      <c r="F53" s="179"/>
      <c r="G53" s="179"/>
      <c r="H53" s="179"/>
    </row>
    <row r="54" spans="1:8" x14ac:dyDescent="0.25">
      <c r="A54" s="179"/>
      <c r="B54" s="179"/>
      <c r="C54" s="179"/>
      <c r="D54" s="179"/>
      <c r="E54" s="179"/>
      <c r="F54" s="179"/>
      <c r="G54" s="179"/>
      <c r="H54" s="179"/>
    </row>
    <row r="56" spans="1:8" ht="14.45" customHeight="1" x14ac:dyDescent="0.25"/>
    <row r="66" ht="14.45" customHeight="1" x14ac:dyDescent="0.25"/>
    <row r="69" ht="14.45" customHeight="1" x14ac:dyDescent="0.25"/>
  </sheetData>
  <mergeCells count="11">
    <mergeCell ref="K7:M7"/>
    <mergeCell ref="A8:H11"/>
    <mergeCell ref="A47:H49"/>
    <mergeCell ref="A50:H54"/>
    <mergeCell ref="A2:H5"/>
    <mergeCell ref="A27:H34"/>
    <mergeCell ref="A16:H22"/>
    <mergeCell ref="A14:H15"/>
    <mergeCell ref="A25:H26"/>
    <mergeCell ref="A37:H39"/>
    <mergeCell ref="A40:H44"/>
  </mergeCell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2295BD433168468341BDF1F8EB7898" ma:contentTypeVersion="3" ma:contentTypeDescription="Create a new document." ma:contentTypeScope="" ma:versionID="4d519ae439e9ef51d7ef9ac402a33766">
  <xsd:schema xmlns:xsd="http://www.w3.org/2001/XMLSchema" xmlns:xs="http://www.w3.org/2001/XMLSchema" xmlns:p="http://schemas.microsoft.com/office/2006/metadata/properties" xmlns:ns2="http://schemas.microsoft.com/sharepoint/v4" xmlns:ns3="19a31306-eb16-498c-b29a-f264e853def2" targetNamespace="http://schemas.microsoft.com/office/2006/metadata/properties" ma:root="true" ma:fieldsID="f740d52986d76d9dd94cfc02f69da769" ns2:_="" ns3:_="">
    <xsd:import namespace="http://schemas.microsoft.com/sharepoint/v4"/>
    <xsd:import namespace="19a31306-eb16-498c-b29a-f264e853def2"/>
    <xsd:element name="properties">
      <xsd:complexType>
        <xsd:sequence>
          <xsd:element name="documentManagement">
            <xsd:complexType>
              <xsd:all>
                <xsd:element ref="ns2:IconOverla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a31306-eb16-498c-b29a-f264e853def2"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560993-54A3-430D-A04A-B8D34BEA7737}">
  <ds:schemaRefs>
    <ds:schemaRef ds:uri="http://schemas.microsoft.com/sharepoint/v3/contenttype/forms"/>
  </ds:schemaRefs>
</ds:datastoreItem>
</file>

<file path=customXml/itemProps2.xml><?xml version="1.0" encoding="utf-8"?>
<ds:datastoreItem xmlns:ds="http://schemas.openxmlformats.org/officeDocument/2006/customXml" ds:itemID="{50E45757-FDE1-465E-83B1-D7FC89F4E132}">
  <ds:schemaRefs>
    <ds:schemaRef ds:uri="http://schemas.openxmlformats.org/package/2006/metadata/core-properties"/>
    <ds:schemaRef ds:uri="http://schemas.microsoft.com/sharepoint/v4"/>
    <ds:schemaRef ds:uri="http://www.w3.org/XML/1998/namespace"/>
    <ds:schemaRef ds:uri="http://schemas.microsoft.com/office/infopath/2007/PartnerControls"/>
    <ds:schemaRef ds:uri="http://schemas.microsoft.com/office/2006/metadata/properties"/>
    <ds:schemaRef ds:uri="http://purl.org/dc/terms/"/>
    <ds:schemaRef ds:uri="http://purl.org/dc/dcmitype/"/>
    <ds:schemaRef ds:uri="http://schemas.microsoft.com/office/2006/documentManagement/types"/>
    <ds:schemaRef ds:uri="19a31306-eb16-498c-b29a-f264e853def2"/>
    <ds:schemaRef ds:uri="http://purl.org/dc/elements/1.1/"/>
  </ds:schemaRefs>
</ds:datastoreItem>
</file>

<file path=customXml/itemProps3.xml><?xml version="1.0" encoding="utf-8"?>
<ds:datastoreItem xmlns:ds="http://schemas.openxmlformats.org/officeDocument/2006/customXml" ds:itemID="{4C798491-494B-4488-9FD8-D89CC40FD5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19a31306-eb16-498c-b29a-f264e853de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Analysis Tool</vt:lpstr>
      <vt:lpstr>Level of Analysis</vt:lpstr>
      <vt:lpstr>HCM Based Tools Limitation</vt:lpstr>
      <vt:lpstr>Use of Mutliple Tools</vt:lpstr>
      <vt:lpstr>'Analysis Tool'!Print_Area</vt:lpstr>
    </vt:vector>
  </TitlesOfParts>
  <Company>Strand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Analysis Tool Selection</dc:title>
  <dc:subject>Analysis Tool Selection</dc:subject>
  <dc:creator>Matthew Quesenberry</dc:creator>
  <cp:keywords>Analysis Tool Selection</cp:keywords>
  <dc:description>This was updated after the June 2015 Training</dc:description>
  <cp:lastModifiedBy>Keith Smith</cp:lastModifiedBy>
  <cp:lastPrinted>2018-01-23T20:22:22Z</cp:lastPrinted>
  <dcterms:created xsi:type="dcterms:W3CDTF">2015-03-31T21:41:43Z</dcterms:created>
  <dcterms:modified xsi:type="dcterms:W3CDTF">2021-11-01T17:09:49Z</dcterms:modified>
  <cp:category/>
  <cp:contentStatus>July 2015</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0x010100D72295BD433168468341BDF1F8EB7898</vt:lpwstr>
  </property>
</Properties>
</file>